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県連事務局\県連事務局R2\熊空連第××（Ｒ２年度）\"/>
    </mc:Choice>
  </mc:AlternateContent>
  <bookViews>
    <workbookView xWindow="0" yWindow="0" windowWidth="19350" windowHeight="7560" tabRatio="785" activeTab="9"/>
  </bookViews>
  <sheets>
    <sheet name="注意事項" sheetId="13" r:id="rId1"/>
    <sheet name="重要" sheetId="1" r:id="rId2"/>
    <sheet name="種目" sheetId="7" r:id="rId3"/>
    <sheet name="一覧" sheetId="3" r:id="rId4"/>
    <sheet name="公認級位【登録】" sheetId="5" r:id="rId5"/>
    <sheet name="公認級位移行登録" sheetId="11" r:id="rId6"/>
    <sheet name="公認段位移行登録" sheetId="12" r:id="rId7"/>
    <sheet name="支払証" sheetId="8" r:id="rId8"/>
    <sheet name="過払い" sheetId="9" r:id="rId9"/>
    <sheet name="検温記録" sheetId="10" r:id="rId10"/>
  </sheets>
  <externalReferences>
    <externalReference r:id="rId11"/>
    <externalReference r:id="rId12"/>
  </externalReferences>
  <definedNames>
    <definedName name="_xlnm.Print_Area" localSheetId="3">一覧!$A$1:$M$37</definedName>
    <definedName name="_xlnm.Print_Area" localSheetId="8">過払い!$A$1:$H$35</definedName>
    <definedName name="_xlnm.Print_Area" localSheetId="9">検温記録!$A$1:$J$32</definedName>
    <definedName name="_xlnm.Print_Area" localSheetId="4">公認級位【登録】!$A$1:$J$40</definedName>
    <definedName name="_xlnm.Print_Area" localSheetId="5">公認級位移行登録!$A$1:$K$40</definedName>
    <definedName name="_xlnm.Print_Area" localSheetId="6">公認段位移行登録!$A$1:$L$47</definedName>
    <definedName name="_xlnm.Print_Area" localSheetId="7">支払証!$A$1:$H$37</definedName>
    <definedName name="_xlnm.Print_Area" localSheetId="2">種目!$A$1:$I$45,種目!$K$1:$S$45</definedName>
    <definedName name="_xlnm.Print_Area" localSheetId="1">重要!$A$1:$H$23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0" i="8" l="1"/>
  <c r="H29" i="8"/>
  <c r="H32" i="8"/>
  <c r="F21" i="1"/>
  <c r="G21" i="1" s="1"/>
  <c r="G22" i="1" s="1"/>
  <c r="G20" i="1"/>
  <c r="F19" i="12"/>
  <c r="M1" i="12"/>
  <c r="E19" i="12" s="1"/>
  <c r="F18" i="12"/>
  <c r="F17" i="12"/>
  <c r="F16" i="12"/>
  <c r="F15" i="12"/>
  <c r="F14" i="12"/>
  <c r="F13" i="12"/>
  <c r="F12" i="12"/>
  <c r="F11" i="12"/>
  <c r="F10" i="12"/>
  <c r="G7" i="12"/>
  <c r="B7" i="12"/>
  <c r="G6" i="12"/>
  <c r="B6" i="12"/>
  <c r="G5" i="12"/>
  <c r="B5" i="12"/>
  <c r="F20" i="11"/>
  <c r="L1" i="11"/>
  <c r="E20" i="11" s="1"/>
  <c r="F19" i="11"/>
  <c r="F18" i="11"/>
  <c r="F17" i="11"/>
  <c r="F16" i="11"/>
  <c r="F15" i="11"/>
  <c r="F14" i="11"/>
  <c r="F13" i="11"/>
  <c r="F12" i="11"/>
  <c r="F11" i="11"/>
  <c r="F10" i="11"/>
  <c r="G7" i="11"/>
  <c r="B7" i="11"/>
  <c r="G6" i="11"/>
  <c r="B6" i="11"/>
  <c r="G5" i="11"/>
  <c r="B5" i="11"/>
  <c r="I14" i="10"/>
  <c r="H14" i="10"/>
  <c r="G14" i="10" s="1"/>
  <c r="F14" i="10" s="1"/>
  <c r="E14" i="10" s="1"/>
  <c r="D14" i="10" s="1"/>
  <c r="C14" i="10" s="1"/>
  <c r="F3" i="9"/>
  <c r="F23" i="9"/>
  <c r="F9" i="9"/>
  <c r="F8" i="9"/>
  <c r="F7" i="9"/>
  <c r="F6" i="9"/>
  <c r="F5" i="9"/>
  <c r="F4" i="9"/>
  <c r="F3" i="8"/>
  <c r="H31" i="8"/>
  <c r="H33" i="8"/>
  <c r="H37" i="8" s="1"/>
  <c r="H34" i="8"/>
  <c r="H35" i="8"/>
  <c r="H36" i="8"/>
  <c r="G37" i="8"/>
  <c r="F9" i="8"/>
  <c r="F8" i="8"/>
  <c r="F7" i="8"/>
  <c r="F6" i="8"/>
  <c r="F5" i="8"/>
  <c r="F4" i="8"/>
  <c r="F40" i="5"/>
  <c r="F31" i="5"/>
  <c r="F32" i="5"/>
  <c r="F33" i="5"/>
  <c r="F34" i="5"/>
  <c r="F35" i="5"/>
  <c r="F36" i="5"/>
  <c r="F37" i="5"/>
  <c r="F38" i="5"/>
  <c r="F39" i="5"/>
  <c r="F30" i="5"/>
  <c r="F21" i="5"/>
  <c r="F22" i="5"/>
  <c r="F23" i="5"/>
  <c r="F24" i="5"/>
  <c r="F25" i="5"/>
  <c r="F26" i="5"/>
  <c r="F27" i="5"/>
  <c r="F28" i="5"/>
  <c r="F29" i="5"/>
  <c r="G7" i="5"/>
  <c r="G6" i="5"/>
  <c r="G5" i="5"/>
  <c r="B7" i="5"/>
  <c r="B6" i="5"/>
  <c r="B5" i="5"/>
  <c r="K1" i="3"/>
  <c r="P1" i="7"/>
  <c r="F1" i="7"/>
  <c r="F20" i="5"/>
  <c r="F19" i="5"/>
  <c r="F18" i="5"/>
  <c r="F17" i="5"/>
  <c r="F16" i="5"/>
  <c r="F15" i="5"/>
  <c r="F14" i="5"/>
  <c r="F13" i="5"/>
  <c r="F12" i="5"/>
  <c r="F11" i="5"/>
  <c r="F10" i="5"/>
  <c r="K1" i="5"/>
  <c r="E40" i="5" s="1"/>
  <c r="F20" i="3"/>
  <c r="F37" i="3"/>
  <c r="F15" i="3"/>
  <c r="F9" i="3"/>
  <c r="F7" i="3"/>
  <c r="S8" i="7"/>
  <c r="N8" i="7"/>
  <c r="S28" i="7"/>
  <c r="N45" i="7"/>
  <c r="N7" i="7"/>
  <c r="N24" i="7"/>
  <c r="S27" i="7"/>
  <c r="N6" i="7"/>
  <c r="D29" i="7"/>
  <c r="D22" i="7"/>
  <c r="I36" i="7"/>
  <c r="D45" i="7"/>
  <c r="D10" i="7"/>
  <c r="I27" i="7"/>
  <c r="D41" i="7"/>
  <c r="F13" i="3"/>
  <c r="F16" i="3"/>
  <c r="S29" i="7"/>
  <c r="S7" i="7"/>
  <c r="S38" i="7"/>
  <c r="N27" i="7"/>
  <c r="I14" i="7"/>
  <c r="I45" i="7"/>
  <c r="I29" i="7"/>
  <c r="F11" i="3"/>
  <c r="F28" i="3"/>
  <c r="F22" i="3"/>
  <c r="F23" i="3"/>
  <c r="F17" i="3"/>
  <c r="S43" i="7"/>
  <c r="N43" i="7"/>
  <c r="S24" i="7"/>
  <c r="S21" i="7"/>
  <c r="N10" i="7"/>
  <c r="S45" i="7"/>
  <c r="S41" i="7"/>
  <c r="S20" i="7"/>
  <c r="I38" i="7"/>
  <c r="D36" i="7"/>
  <c r="I43" i="7"/>
  <c r="I17" i="7"/>
  <c r="I8" i="7"/>
  <c r="D21" i="7"/>
  <c r="D34" i="7"/>
  <c r="N17" i="7"/>
  <c r="I15" i="7"/>
  <c r="I13" i="7"/>
  <c r="F29" i="3"/>
  <c r="F32" i="3"/>
  <c r="F26" i="3"/>
  <c r="N15" i="7"/>
  <c r="S17" i="7"/>
  <c r="N38" i="7"/>
  <c r="I35" i="7"/>
  <c r="I7" i="7"/>
  <c r="D43" i="7"/>
  <c r="F19" i="3"/>
  <c r="F36" i="3"/>
  <c r="F30" i="3"/>
  <c r="F31" i="3"/>
  <c r="F25" i="3"/>
  <c r="S36" i="7"/>
  <c r="N36" i="7"/>
  <c r="N31" i="7"/>
  <c r="S14" i="7"/>
  <c r="N42" i="7"/>
  <c r="S31" i="7"/>
  <c r="N41" i="7"/>
  <c r="S13" i="7"/>
  <c r="D35" i="7"/>
  <c r="D28" i="7"/>
  <c r="I31" i="7"/>
  <c r="D17" i="7"/>
  <c r="I24" i="7"/>
  <c r="I10" i="7"/>
  <c r="I20" i="7"/>
  <c r="D27" i="7"/>
  <c r="F27" i="3"/>
  <c r="F18" i="3"/>
  <c r="F33" i="3"/>
  <c r="N29" i="7"/>
  <c r="N35" i="7"/>
  <c r="S6" i="7"/>
  <c r="D42" i="7"/>
  <c r="D24" i="7"/>
  <c r="I6" i="7"/>
  <c r="D7" i="7"/>
  <c r="N13" i="7"/>
  <c r="F35" i="3"/>
  <c r="F21" i="3"/>
  <c r="F34" i="3"/>
  <c r="F24" i="3"/>
  <c r="F10" i="3"/>
  <c r="S22" i="7"/>
  <c r="N22" i="7"/>
  <c r="S42" i="7"/>
  <c r="N21" i="7"/>
  <c r="N28" i="7"/>
  <c r="S10" i="7"/>
  <c r="N34" i="7"/>
  <c r="N20" i="7"/>
  <c r="I28" i="7"/>
  <c r="I21" i="7"/>
  <c r="I22" i="7"/>
  <c r="D31" i="7"/>
  <c r="D8" i="7"/>
  <c r="I41" i="7"/>
  <c r="D6" i="7"/>
  <c r="F12" i="3"/>
  <c r="F14" i="3"/>
  <c r="S15" i="7"/>
  <c r="S35" i="7"/>
  <c r="N14" i="7"/>
  <c r="S34" i="7"/>
  <c r="I42" i="7"/>
  <c r="D38" i="7"/>
  <c r="I34" i="7"/>
  <c r="E18" i="5" l="1"/>
  <c r="E11" i="12"/>
  <c r="E25" i="5"/>
  <c r="E13" i="12"/>
  <c r="E15" i="5"/>
  <c r="E34" i="5"/>
  <c r="E10" i="12"/>
  <c r="E17" i="5"/>
  <c r="E30" i="5"/>
  <c r="E14" i="12"/>
  <c r="E27" i="5"/>
  <c r="E28" i="5"/>
  <c r="E16" i="12"/>
  <c r="E12" i="5"/>
  <c r="E22" i="5"/>
  <c r="E12" i="12"/>
  <c r="E15" i="12"/>
  <c r="E18" i="12"/>
  <c r="E17" i="12"/>
  <c r="E10" i="5"/>
  <c r="E20" i="5"/>
  <c r="E33" i="5"/>
  <c r="E32" i="5"/>
  <c r="E35" i="5"/>
  <c r="E16" i="5"/>
  <c r="E19" i="5"/>
  <c r="E11" i="5"/>
  <c r="E13" i="5"/>
  <c r="E14" i="5"/>
  <c r="E24" i="5"/>
  <c r="E23" i="5"/>
  <c r="E26" i="5"/>
  <c r="E29" i="5"/>
  <c r="E21" i="5"/>
  <c r="E38" i="5"/>
  <c r="E37" i="5"/>
  <c r="E36" i="5"/>
  <c r="E39" i="5"/>
  <c r="E31" i="5"/>
  <c r="E10" i="11"/>
  <c r="E11" i="11"/>
  <c r="E12" i="11"/>
  <c r="E13" i="11"/>
  <c r="E14" i="11"/>
  <c r="E15" i="11"/>
  <c r="E16" i="11"/>
  <c r="E17" i="11"/>
  <c r="E18" i="11"/>
  <c r="E19" i="11"/>
</calcChain>
</file>

<file path=xl/comments1.xml><?xml version="1.0" encoding="utf-8"?>
<comments xmlns="http://schemas.openxmlformats.org/spreadsheetml/2006/main">
  <authors>
    <author>kpc207</author>
  </authors>
  <commentList>
    <comment ref="D10" authorId="0" shapeId="0">
      <text>
        <r>
          <rPr>
            <sz val="14"/>
            <color indexed="81"/>
            <rFont val="HG丸ｺﾞｼｯｸM-PRO"/>
            <family val="3"/>
            <charset val="128"/>
          </rPr>
          <t>和暦【ＳかＨ】を使い、入力してください。
年齢・学年が自動計算されません。</t>
        </r>
      </text>
    </comment>
  </commentList>
</comments>
</file>

<file path=xl/comments2.xml><?xml version="1.0" encoding="utf-8"?>
<comments xmlns="http://schemas.openxmlformats.org/spreadsheetml/2006/main">
  <authors>
    <author>kpc207</author>
  </authors>
  <commentList>
    <comment ref="D10" authorId="0" shapeId="0">
      <text>
        <r>
          <rPr>
            <sz val="14"/>
            <color indexed="81"/>
            <rFont val="HG丸ｺﾞｼｯｸM-PRO"/>
            <family val="3"/>
            <charset val="128"/>
          </rPr>
          <t>和暦【ＳかＨ】を使い、入力してください。
年齢・学年が自動計算されません。</t>
        </r>
      </text>
    </comment>
  </commentList>
</comments>
</file>

<file path=xl/comments3.xml><?xml version="1.0" encoding="utf-8"?>
<comments xmlns="http://schemas.openxmlformats.org/spreadsheetml/2006/main">
  <authors>
    <author>kpc207</author>
  </authors>
  <commentList>
    <comment ref="D10" authorId="0" shapeId="0">
      <text>
        <r>
          <rPr>
            <sz val="14"/>
            <color indexed="81"/>
            <rFont val="HG丸ｺﾞｼｯｸM-PRO"/>
            <family val="3"/>
            <charset val="128"/>
          </rPr>
          <t>和暦【ＳかＨ】を使い、入力してください。
年齢・学年が自動計算されません。</t>
        </r>
      </text>
    </comment>
  </commentList>
</comments>
</file>

<file path=xl/sharedStrings.xml><?xml version="1.0" encoding="utf-8"?>
<sst xmlns="http://schemas.openxmlformats.org/spreadsheetml/2006/main" count="634" uniqueCount="344">
  <si>
    <t>番号</t>
    <rPh sb="0" eb="2">
      <t>バンゴウ</t>
    </rPh>
    <phoneticPr fontId="5"/>
  </si>
  <si>
    <t>氏名</t>
    <rPh sb="0" eb="2">
      <t>シメイ</t>
    </rPh>
    <phoneticPr fontId="5"/>
  </si>
  <si>
    <t>申請日</t>
    <rPh sb="0" eb="2">
      <t>シンセイ</t>
    </rPh>
    <rPh sb="2" eb="3">
      <t>ヒ</t>
    </rPh>
    <phoneticPr fontId="8"/>
  </si>
  <si>
    <t>令和  年  月  日</t>
    <rPh sb="0" eb="2">
      <t>レイワ</t>
    </rPh>
    <rPh sb="4" eb="5">
      <t>ネン</t>
    </rPh>
    <rPh sb="7" eb="8">
      <t>ガツ</t>
    </rPh>
    <rPh sb="10" eb="11">
      <t>ニチ</t>
    </rPh>
    <phoneticPr fontId="8"/>
  </si>
  <si>
    <t>▼注意事項▼</t>
    <rPh sb="1" eb="3">
      <t>チュウイ</t>
    </rPh>
    <rPh sb="3" eb="5">
      <t>ジコウ</t>
    </rPh>
    <phoneticPr fontId="8"/>
  </si>
  <si>
    <t>①氏名の【ふりがな】を必ず編集してください</t>
    <rPh sb="1" eb="3">
      <t>シメイ</t>
    </rPh>
    <rPh sb="11" eb="12">
      <t>カナラ</t>
    </rPh>
    <rPh sb="13" eb="15">
      <t>ヘンシュウ</t>
    </rPh>
    <phoneticPr fontId="8"/>
  </si>
  <si>
    <t>郡市連</t>
    <phoneticPr fontId="8"/>
  </si>
  <si>
    <t>住所</t>
    <rPh sb="0" eb="2">
      <t>ジュウショ</t>
    </rPh>
    <phoneticPr fontId="8"/>
  </si>
  <si>
    <t>②生年月日は【Ｓ・Ｈ】と【ピリオド（る）】を使い入力</t>
    <rPh sb="1" eb="3">
      <t>セイネン</t>
    </rPh>
    <rPh sb="3" eb="5">
      <t>ガッピ</t>
    </rPh>
    <rPh sb="22" eb="23">
      <t>ツカ</t>
    </rPh>
    <rPh sb="24" eb="26">
      <t>ニュウリョク</t>
    </rPh>
    <phoneticPr fontId="8"/>
  </si>
  <si>
    <t>道場名</t>
    <rPh sb="0" eb="2">
      <t>ドウジョウ</t>
    </rPh>
    <rPh sb="2" eb="3">
      <t>メイ</t>
    </rPh>
    <phoneticPr fontId="8"/>
  </si>
  <si>
    <t>責任者</t>
    <rPh sb="0" eb="3">
      <t>セキニンシャ</t>
    </rPh>
    <phoneticPr fontId="8"/>
  </si>
  <si>
    <t>電話</t>
    <rPh sb="0" eb="2">
      <t>デンワ</t>
    </rPh>
    <phoneticPr fontId="8"/>
  </si>
  <si>
    <t>　※【一般】のみ手動入力</t>
    <rPh sb="3" eb="5">
      <t>イッパン</t>
    </rPh>
    <rPh sb="8" eb="10">
      <t>シュドウ</t>
    </rPh>
    <rPh sb="10" eb="12">
      <t>ニュウリョク</t>
    </rPh>
    <phoneticPr fontId="8"/>
  </si>
  <si>
    <t>③名簿欄が不足する場合は【行の追加】および【シートコピー】</t>
    <rPh sb="5" eb="7">
      <t>フソク</t>
    </rPh>
    <rPh sb="9" eb="11">
      <t>バアイ</t>
    </rPh>
    <rPh sb="13" eb="14">
      <t>ギョウ</t>
    </rPh>
    <rPh sb="15" eb="17">
      <t>ツイカ</t>
    </rPh>
    <phoneticPr fontId="8"/>
  </si>
  <si>
    <t>番号</t>
    <rPh sb="0" eb="2">
      <t>バンゴウ</t>
    </rPh>
    <phoneticPr fontId="8"/>
  </si>
  <si>
    <t>氏名</t>
    <rPh sb="0" eb="2">
      <t>しめい</t>
    </rPh>
    <phoneticPr fontId="3" type="Hiragana" alignment="distributed"/>
  </si>
  <si>
    <t>性別</t>
    <rPh sb="0" eb="2">
      <t>セイベツ</t>
    </rPh>
    <phoneticPr fontId="8"/>
  </si>
  <si>
    <t>生年月日</t>
    <rPh sb="0" eb="2">
      <t>セイネン</t>
    </rPh>
    <rPh sb="2" eb="4">
      <t>ガッピ</t>
    </rPh>
    <phoneticPr fontId="8"/>
  </si>
  <si>
    <t>年齢</t>
    <rPh sb="0" eb="2">
      <t>ネンレイ</t>
    </rPh>
    <phoneticPr fontId="8"/>
  </si>
  <si>
    <t>学年</t>
    <rPh sb="0" eb="2">
      <t>ガクネン</t>
    </rPh>
    <phoneticPr fontId="8"/>
  </si>
  <si>
    <t>現住所</t>
    <rPh sb="0" eb="3">
      <t>ゲンジュウショ</t>
    </rPh>
    <phoneticPr fontId="8"/>
  </si>
  <si>
    <t>全空連
会員番号</t>
    <rPh sb="0" eb="1">
      <t>ゼン</t>
    </rPh>
    <rPh sb="1" eb="2">
      <t>クウ</t>
    </rPh>
    <rPh sb="2" eb="3">
      <t>レン</t>
    </rPh>
    <rPh sb="4" eb="6">
      <t>カイイン</t>
    </rPh>
    <rPh sb="6" eb="8">
      <t>バンゴウ</t>
    </rPh>
    <phoneticPr fontId="8"/>
  </si>
  <si>
    <t>　※使わない【その他申請書シート】は削除</t>
    <rPh sb="2" eb="3">
      <t>ツカ</t>
    </rPh>
    <rPh sb="9" eb="10">
      <t>タ</t>
    </rPh>
    <rPh sb="10" eb="13">
      <t>シンセイショ</t>
    </rPh>
    <rPh sb="18" eb="20">
      <t>サクジョ</t>
    </rPh>
    <phoneticPr fontId="8"/>
  </si>
  <si>
    <t>熊本　太郎</t>
    <rPh sb="0" eb="2">
      <t>くまもと</t>
    </rPh>
    <rPh sb="3" eb="5">
      <t>たろう</t>
    </rPh>
    <phoneticPr fontId="3" type="Hiragana" alignment="distributed"/>
  </si>
  <si>
    <t>男</t>
    <rPh sb="0" eb="1">
      <t>オトコ</t>
    </rPh>
    <phoneticPr fontId="8"/>
  </si>
  <si>
    <t>〒862-0950
熊本県熊本市水前寺5-23－2</t>
    <rPh sb="10" eb="13">
      <t>クマモトケン</t>
    </rPh>
    <phoneticPr fontId="8"/>
  </si>
  <si>
    <t>0012345</t>
    <phoneticPr fontId="8"/>
  </si>
  <si>
    <t>公認級位【登録】申請書</t>
    <rPh sb="0" eb="2">
      <t>コウニン</t>
    </rPh>
    <rPh sb="2" eb="3">
      <t>キュウ</t>
    </rPh>
    <rPh sb="3" eb="4">
      <t>グライ</t>
    </rPh>
    <rPh sb="5" eb="7">
      <t>トウロク</t>
    </rPh>
    <rPh sb="8" eb="11">
      <t>シンセイショ</t>
    </rPh>
    <phoneticPr fontId="8"/>
  </si>
  <si>
    <t>各会派取得の公認級位は県連移行登録が必須</t>
    <rPh sb="0" eb="1">
      <t>カク</t>
    </rPh>
    <rPh sb="1" eb="3">
      <t>カイハ</t>
    </rPh>
    <rPh sb="3" eb="5">
      <t>シュトク</t>
    </rPh>
    <rPh sb="6" eb="8">
      <t>コウニン</t>
    </rPh>
    <rPh sb="8" eb="9">
      <t>キュウ</t>
    </rPh>
    <rPh sb="9" eb="10">
      <t>イ</t>
    </rPh>
    <rPh sb="11" eb="13">
      <t>ケンレン</t>
    </rPh>
    <rPh sb="13" eb="15">
      <t>イコウ</t>
    </rPh>
    <rPh sb="15" eb="17">
      <t>トウロク</t>
    </rPh>
    <rPh sb="18" eb="20">
      <t>ヒッス</t>
    </rPh>
    <phoneticPr fontId="8"/>
  </si>
  <si>
    <t>【会派段位移行】手続きを行ってください</t>
    <rPh sb="12" eb="13">
      <t>オコナ</t>
    </rPh>
    <phoneticPr fontId="8"/>
  </si>
  <si>
    <t>県連
会員番号</t>
    <rPh sb="0" eb="2">
      <t>ケンレン</t>
    </rPh>
    <rPh sb="3" eb="5">
      <t>カイイン</t>
    </rPh>
    <rPh sb="5" eb="7">
      <t>バンゴウ</t>
    </rPh>
    <phoneticPr fontId="8"/>
  </si>
  <si>
    <t>級位</t>
    <rPh sb="0" eb="2">
      <t>キュウイ</t>
    </rPh>
    <phoneticPr fontId="8"/>
  </si>
  <si>
    <t>学校</t>
    <rPh sb="0" eb="2">
      <t>ガッコウ</t>
    </rPh>
    <phoneticPr fontId="8"/>
  </si>
  <si>
    <t>肥後小</t>
    <rPh sb="0" eb="2">
      <t>ヒゴ</t>
    </rPh>
    <rPh sb="2" eb="3">
      <t>ショウ</t>
    </rPh>
    <phoneticPr fontId="8"/>
  </si>
  <si>
    <t>▼支払証の添付方法▼</t>
    <rPh sb="1" eb="3">
      <t>シハライ</t>
    </rPh>
    <rPh sb="3" eb="4">
      <t>ショウ</t>
    </rPh>
    <rPh sb="5" eb="7">
      <t>テンプ</t>
    </rPh>
    <rPh sb="7" eb="9">
      <t>ホウホウ</t>
    </rPh>
    <phoneticPr fontId="8"/>
  </si>
  <si>
    <t>Excelツールバー【挿入】→【画像】</t>
    <rPh sb="11" eb="13">
      <t>ソウニュウ</t>
    </rPh>
    <rPh sb="16" eb="18">
      <t>ガゾウ</t>
    </rPh>
    <phoneticPr fontId="8"/>
  </si>
  <si>
    <t>例：①スマホで撮影後、PCメールにデータを送信および共通メールアドレスにて下書き保存</t>
    <rPh sb="0" eb="1">
      <t>レイ</t>
    </rPh>
    <rPh sb="7" eb="10">
      <t>サツエイゴ</t>
    </rPh>
    <rPh sb="21" eb="23">
      <t>ソウシン</t>
    </rPh>
    <rPh sb="26" eb="28">
      <t>キョウツウ</t>
    </rPh>
    <rPh sb="37" eb="39">
      <t>シタガ</t>
    </rPh>
    <rPh sb="40" eb="42">
      <t>ホゾン</t>
    </rPh>
    <phoneticPr fontId="8"/>
  </si>
  <si>
    <t>　　②お家プリンターのスキャン機能活用</t>
    <rPh sb="4" eb="5">
      <t>ウチ</t>
    </rPh>
    <rPh sb="15" eb="17">
      <t>キノウ</t>
    </rPh>
    <rPh sb="17" eb="19">
      <t>カツヨウ</t>
    </rPh>
    <phoneticPr fontId="8"/>
  </si>
  <si>
    <t>※申込原本（紙媒体・データ）および支払証は自己保管　（トラブル発生時、提出有）</t>
    <rPh sb="1" eb="3">
      <t>モウシコミ</t>
    </rPh>
    <rPh sb="3" eb="5">
      <t>ゲンポン</t>
    </rPh>
    <rPh sb="6" eb="7">
      <t>カミ</t>
    </rPh>
    <rPh sb="7" eb="9">
      <t>バイタイ</t>
    </rPh>
    <rPh sb="17" eb="19">
      <t>シハライ</t>
    </rPh>
    <rPh sb="19" eb="20">
      <t>ショウ</t>
    </rPh>
    <rPh sb="21" eb="23">
      <t>ジコ</t>
    </rPh>
    <rPh sb="23" eb="25">
      <t>ホカン</t>
    </rPh>
    <rPh sb="31" eb="34">
      <t>ハッセイジ</t>
    </rPh>
    <rPh sb="35" eb="37">
      <t>テイシュツ</t>
    </rPh>
    <rPh sb="37" eb="38">
      <t>ア</t>
    </rPh>
    <phoneticPr fontId="10"/>
  </si>
  <si>
    <t>熊本県空手道連盟</t>
  </si>
  <si>
    <t>ゆうちょ銀行</t>
    <rPh sb="4" eb="6">
      <t>ギンコウ</t>
    </rPh>
    <phoneticPr fontId="8"/>
  </si>
  <si>
    <t>金額</t>
    <rPh sb="0" eb="2">
      <t>きんがく</t>
    </rPh>
    <phoneticPr fontId="19" type="Hiragana" alignment="distributed"/>
  </si>
  <si>
    <t>小計</t>
    <rPh sb="0" eb="2">
      <t>しょうけい</t>
    </rPh>
    <phoneticPr fontId="19" type="Hiragana" alignment="distributed"/>
  </si>
  <si>
    <t>合計</t>
    <rPh sb="0" eb="2">
      <t>ごうけい</t>
    </rPh>
    <phoneticPr fontId="19" type="Hiragana" alignment="distributed"/>
  </si>
  <si>
    <t>【№1】</t>
    <phoneticPr fontId="3"/>
  </si>
  <si>
    <t>郡市連</t>
    <rPh sb="0" eb="2">
      <t>グンシ</t>
    </rPh>
    <rPh sb="2" eb="3">
      <t>レン</t>
    </rPh>
    <phoneticPr fontId="8"/>
  </si>
  <si>
    <t>道場</t>
    <rPh sb="0" eb="2">
      <t>ドウジョウ</t>
    </rPh>
    <phoneticPr fontId="8"/>
  </si>
  <si>
    <t>▼選択▼</t>
    <rPh sb="1" eb="3">
      <t>せんたく</t>
    </rPh>
    <phoneticPr fontId="20" type="Hiragana" alignment="distributed"/>
  </si>
  <si>
    <t>歳</t>
    <rPh sb="0" eb="1">
      <t>さい</t>
    </rPh>
    <phoneticPr fontId="20" type="Hiragana" alignment="distributed"/>
  </si>
  <si>
    <t>〒123-4321</t>
    <phoneticPr fontId="8"/>
  </si>
  <si>
    <t>熊本県熊本市熊区トマト3-3-3</t>
    <rPh sb="0" eb="3">
      <t>クマモトケン</t>
    </rPh>
    <rPh sb="3" eb="6">
      <t>クマモトシ</t>
    </rPh>
    <rPh sb="6" eb="7">
      <t>クマ</t>
    </rPh>
    <rPh sb="7" eb="8">
      <t>ク</t>
    </rPh>
    <phoneticPr fontId="8"/>
  </si>
  <si>
    <t>Tel</t>
    <phoneticPr fontId="8"/>
  </si>
  <si>
    <t>090-1111-2222</t>
    <phoneticPr fontId="20" type="Hiragana" alignment="distributed"/>
  </si>
  <si>
    <t>Mail</t>
    <phoneticPr fontId="8"/>
  </si>
  <si>
    <t>jyunjyunjyun@めーる</t>
    <phoneticPr fontId="20" type="Hiragana" alignment="distributed"/>
  </si>
  <si>
    <t>0012345</t>
    <phoneticPr fontId="20" type="Hiragana" alignment="distributed"/>
  </si>
  <si>
    <t>熊令元</t>
    <rPh sb="0" eb="1">
      <t>くま</t>
    </rPh>
    <rPh sb="1" eb="2">
      <t>れい</t>
    </rPh>
    <rPh sb="2" eb="3">
      <t>がん</t>
    </rPh>
    <phoneticPr fontId="20" type="Hiragana" alignment="distributed"/>
  </si>
  <si>
    <t>段位</t>
    <rPh sb="0" eb="2">
      <t>ダンイ</t>
    </rPh>
    <phoneticPr fontId="8"/>
  </si>
  <si>
    <t>JSPO資格</t>
    <rPh sb="4" eb="6">
      <t>シカク</t>
    </rPh>
    <phoneticPr fontId="8"/>
  </si>
  <si>
    <t>流・会派</t>
    <rPh sb="0" eb="1">
      <t>リュウ</t>
    </rPh>
    <rPh sb="2" eb="3">
      <t>カイ</t>
    </rPh>
    <rPh sb="3" eb="4">
      <t>ハ</t>
    </rPh>
    <phoneticPr fontId="8"/>
  </si>
  <si>
    <t>その他資格</t>
    <rPh sb="2" eb="3">
      <t>タ</t>
    </rPh>
    <rPh sb="3" eb="5">
      <t>シカク</t>
    </rPh>
    <phoneticPr fontId="8"/>
  </si>
  <si>
    <t>性別</t>
    <rPh sb="0" eb="2">
      <t>せいべつ</t>
    </rPh>
    <phoneticPr fontId="20" type="Hiragana" alignment="distributed"/>
  </si>
  <si>
    <t>段位</t>
    <rPh sb="0" eb="2">
      <t>だんい</t>
    </rPh>
    <phoneticPr fontId="20" type="Hiragana" alignment="distributed"/>
  </si>
  <si>
    <t>資格</t>
    <rPh sb="0" eb="2">
      <t>しかく</t>
    </rPh>
    <phoneticPr fontId="20" type="Hiragana" alignment="distributed"/>
  </si>
  <si>
    <t>流会派</t>
    <rPh sb="0" eb="1">
      <t>りゅう</t>
    </rPh>
    <rPh sb="1" eb="3">
      <t>かいは</t>
    </rPh>
    <phoneticPr fontId="20" type="Hiragana" alignment="distributed"/>
  </si>
  <si>
    <t>男</t>
    <rPh sb="0" eb="1">
      <t>おとこ</t>
    </rPh>
    <phoneticPr fontId="20" type="Hiragana" alignment="distributed"/>
  </si>
  <si>
    <t>初段</t>
    <rPh sb="0" eb="2">
      <t>しょだん</t>
    </rPh>
    <phoneticPr fontId="20" type="Hiragana" alignment="distributed"/>
  </si>
  <si>
    <t>コーチ1</t>
    <phoneticPr fontId="20" type="Hiragana" alignment="distributed"/>
  </si>
  <si>
    <t>連合</t>
    <rPh sb="0" eb="2">
      <t>レンゴウ</t>
    </rPh>
    <phoneticPr fontId="8"/>
  </si>
  <si>
    <t>女</t>
    <rPh sb="0" eb="1">
      <t>おんな</t>
    </rPh>
    <phoneticPr fontId="20" type="Hiragana" alignment="distributed"/>
  </si>
  <si>
    <t>2段</t>
    <rPh sb="1" eb="2">
      <t>だん</t>
    </rPh>
    <phoneticPr fontId="20" type="Hiragana" alignment="distributed"/>
  </si>
  <si>
    <t>コーチ2</t>
  </si>
  <si>
    <t>松濤</t>
    <rPh sb="0" eb="2">
      <t>ショウトウ</t>
    </rPh>
    <phoneticPr fontId="8"/>
  </si>
  <si>
    <t>3段</t>
    <rPh sb="1" eb="2">
      <t>だん</t>
    </rPh>
    <phoneticPr fontId="20" type="Hiragana" alignment="distributed"/>
  </si>
  <si>
    <t>コーチ3</t>
  </si>
  <si>
    <t>和道</t>
    <rPh sb="0" eb="2">
      <t>ワドウ</t>
    </rPh>
    <phoneticPr fontId="8"/>
  </si>
  <si>
    <t>4段</t>
    <rPh sb="1" eb="2">
      <t>だん</t>
    </rPh>
    <phoneticPr fontId="20" type="Hiragana" alignment="distributed"/>
  </si>
  <si>
    <t>コーチ4</t>
  </si>
  <si>
    <t>剛柔</t>
    <rPh sb="0" eb="2">
      <t>ゴウジュウ</t>
    </rPh>
    <phoneticPr fontId="8"/>
  </si>
  <si>
    <t>5段</t>
    <rPh sb="1" eb="2">
      <t>だん</t>
    </rPh>
    <phoneticPr fontId="20" type="Hiragana" alignment="distributed"/>
  </si>
  <si>
    <t>糸東</t>
    <rPh sb="0" eb="1">
      <t>シ</t>
    </rPh>
    <rPh sb="1" eb="2">
      <t>トウ</t>
    </rPh>
    <phoneticPr fontId="8"/>
  </si>
  <si>
    <t>各団体から2名のご協力をお願い致します。</t>
    <rPh sb="0" eb="3">
      <t>かくだんたい</t>
    </rPh>
    <rPh sb="9" eb="11">
      <t>きょうりょく</t>
    </rPh>
    <rPh sb="15" eb="16">
      <t>いた</t>
    </rPh>
    <phoneticPr fontId="22" type="Hiragana" alignment="distributed"/>
  </si>
  <si>
    <t>氏名</t>
    <phoneticPr fontId="22" type="Hiragana" alignment="distributed"/>
  </si>
  <si>
    <t>無</t>
    <rPh sb="0" eb="1">
      <t>な</t>
    </rPh>
    <phoneticPr fontId="22" type="Hiragana" alignment="distributed"/>
  </si>
  <si>
    <t>有【得点】</t>
    <rPh sb="0" eb="1">
      <t>あ</t>
    </rPh>
    <rPh sb="2" eb="4">
      <t>とくてん</t>
    </rPh>
    <phoneticPr fontId="22" type="Hiragana" alignment="distributed"/>
  </si>
  <si>
    <t>有【記録】</t>
    <rPh sb="0" eb="1">
      <t>あ</t>
    </rPh>
    <rPh sb="2" eb="4">
      <t>きろく</t>
    </rPh>
    <phoneticPr fontId="22" type="Hiragana" alignment="distributed"/>
  </si>
  <si>
    <t>有【呼出】</t>
    <rPh sb="0" eb="1">
      <t>あ</t>
    </rPh>
    <rPh sb="2" eb="3">
      <t>よ</t>
    </rPh>
    <rPh sb="3" eb="4">
      <t>だ</t>
    </rPh>
    <phoneticPr fontId="22" type="Hiragana" alignment="distributed"/>
  </si>
  <si>
    <t>有【招集】</t>
    <rPh sb="0" eb="1">
      <t>あ</t>
    </rPh>
    <rPh sb="2" eb="4">
      <t>しょうしゅう</t>
    </rPh>
    <phoneticPr fontId="22" type="Hiragana" alignment="distributed"/>
  </si>
  <si>
    <t>▼選択▼</t>
    <rPh sb="1" eb="3">
      <t>せんたく</t>
    </rPh>
    <phoneticPr fontId="22" type="Hiragana" alignment="distributed"/>
  </si>
  <si>
    <t>経験</t>
    <rPh sb="0" eb="2">
      <t>ケイケン</t>
    </rPh>
    <phoneticPr fontId="3"/>
  </si>
  <si>
    <t>カテゴリ</t>
  </si>
  <si>
    <t>数</t>
    <rPh sb="0" eb="1">
      <t>かず</t>
    </rPh>
    <phoneticPr fontId="19" type="Hiragana" alignment="distributed"/>
  </si>
  <si>
    <r>
      <t>【補助員依頼】</t>
    </r>
    <r>
      <rPr>
        <sz val="10"/>
        <color indexed="10"/>
        <rFont val="HG丸ｺﾞｼｯｸM-PRO"/>
        <family val="3"/>
        <charset val="128"/>
      </rPr>
      <t>※経験の有無を選択してください。</t>
    </r>
    <rPh sb="8" eb="10">
      <t>けいけん</t>
    </rPh>
    <rPh sb="11" eb="13">
      <t>うむ</t>
    </rPh>
    <rPh sb="14" eb="16">
      <t>せんたく</t>
    </rPh>
    <phoneticPr fontId="22" type="Hiragana" alignment="distributed"/>
  </si>
  <si>
    <t>くまモン市空手道連盟</t>
    <rPh sb="4" eb="5">
      <t>シ</t>
    </rPh>
    <rPh sb="5" eb="8">
      <t>カラテドウ</t>
    </rPh>
    <rPh sb="8" eb="10">
      <t>レンメイ</t>
    </rPh>
    <phoneticPr fontId="3"/>
  </si>
  <si>
    <t>くまモン道場</t>
    <rPh sb="4" eb="6">
      <t>ドウジョウ</t>
    </rPh>
    <phoneticPr fontId="3"/>
  </si>
  <si>
    <t>熊　門太郎</t>
    <rPh sb="0" eb="1">
      <t>くま</t>
    </rPh>
    <rPh sb="2" eb="3">
      <t>もん</t>
    </rPh>
    <rPh sb="3" eb="5">
      <t>たろう</t>
    </rPh>
    <phoneticPr fontId="3" type="Hiragana"/>
  </si>
  <si>
    <t>【基本情報】</t>
    <rPh sb="1" eb="3">
      <t>きほん</t>
    </rPh>
    <rPh sb="3" eb="5">
      <t>じょうほう</t>
    </rPh>
    <phoneticPr fontId="3" type="Hiragana"/>
  </si>
  <si>
    <t>【内訳】</t>
    <rPh sb="1" eb="3">
      <t>うちわけ</t>
    </rPh>
    <phoneticPr fontId="3" type="Hiragana"/>
  </si>
  <si>
    <t>参加費</t>
    <rPh sb="0" eb="3">
      <t>さんかひ</t>
    </rPh>
    <phoneticPr fontId="19" type="Hiragana" alignment="distributed"/>
  </si>
  <si>
    <t>【№2】</t>
    <phoneticPr fontId="5"/>
  </si>
  <si>
    <t>熊本　太郎</t>
    <rPh sb="0" eb="2">
      <t>くまもと</t>
    </rPh>
    <rPh sb="3" eb="5">
      <t>たろう</t>
    </rPh>
    <phoneticPr fontId="19" type="Hiragana" alignment="distributed"/>
  </si>
  <si>
    <r>
      <t>ふりがな　</t>
    </r>
    <r>
      <rPr>
        <sz val="11"/>
        <color rgb="FFFF0000"/>
        <rFont val="HG丸ｺﾞｼｯｸM-PRO"/>
        <family val="3"/>
        <charset val="128"/>
      </rPr>
      <t>手動変更可</t>
    </r>
    <rPh sb="5" eb="7">
      <t>シュドウ</t>
    </rPh>
    <rPh sb="7" eb="9">
      <t>ヘンコウ</t>
    </rPh>
    <rPh sb="9" eb="10">
      <t>カ</t>
    </rPh>
    <phoneticPr fontId="5"/>
  </si>
  <si>
    <t>1年　男子</t>
    <rPh sb="1" eb="2">
      <t>ネン</t>
    </rPh>
    <rPh sb="3" eb="5">
      <t>ダンシ</t>
    </rPh>
    <phoneticPr fontId="5"/>
  </si>
  <si>
    <t>1年　女子</t>
    <rPh sb="1" eb="2">
      <t>ネン</t>
    </rPh>
    <rPh sb="3" eb="5">
      <t>ジョシ</t>
    </rPh>
    <phoneticPr fontId="5"/>
  </si>
  <si>
    <t>2年　男子</t>
    <rPh sb="1" eb="2">
      <t>ネン</t>
    </rPh>
    <rPh sb="3" eb="5">
      <t>ダンシ</t>
    </rPh>
    <phoneticPr fontId="5"/>
  </si>
  <si>
    <t>2年　女子</t>
    <rPh sb="1" eb="2">
      <t>ネン</t>
    </rPh>
    <rPh sb="3" eb="5">
      <t>ジョシ</t>
    </rPh>
    <phoneticPr fontId="5"/>
  </si>
  <si>
    <t>3年　男子</t>
    <rPh sb="1" eb="2">
      <t>ネン</t>
    </rPh>
    <rPh sb="3" eb="5">
      <t>ダンシ</t>
    </rPh>
    <phoneticPr fontId="5"/>
  </si>
  <si>
    <t>4年　男子</t>
    <rPh sb="1" eb="2">
      <t>ネン</t>
    </rPh>
    <rPh sb="3" eb="5">
      <t>ダンシ</t>
    </rPh>
    <phoneticPr fontId="5"/>
  </si>
  <si>
    <t>5年　男子</t>
    <rPh sb="1" eb="2">
      <t>ネン</t>
    </rPh>
    <rPh sb="3" eb="5">
      <t>ダンシ</t>
    </rPh>
    <phoneticPr fontId="5"/>
  </si>
  <si>
    <t>6年　男子</t>
    <rPh sb="1" eb="2">
      <t>ネン</t>
    </rPh>
    <rPh sb="3" eb="5">
      <t>ダンシ</t>
    </rPh>
    <phoneticPr fontId="5"/>
  </si>
  <si>
    <t>3年　女子</t>
    <rPh sb="1" eb="2">
      <t>ネン</t>
    </rPh>
    <rPh sb="3" eb="5">
      <t>ジョシ</t>
    </rPh>
    <phoneticPr fontId="5"/>
  </si>
  <si>
    <t>4年　女子</t>
    <rPh sb="1" eb="2">
      <t>ネン</t>
    </rPh>
    <rPh sb="3" eb="5">
      <t>ジョシ</t>
    </rPh>
    <phoneticPr fontId="5"/>
  </si>
  <si>
    <t>5年　女子</t>
    <rPh sb="1" eb="2">
      <t>ネン</t>
    </rPh>
    <rPh sb="3" eb="5">
      <t>ジョシ</t>
    </rPh>
    <phoneticPr fontId="5"/>
  </si>
  <si>
    <t>6年　女子</t>
    <rPh sb="1" eb="2">
      <t>ネン</t>
    </rPh>
    <rPh sb="3" eb="5">
      <t>ジョシ</t>
    </rPh>
    <phoneticPr fontId="5"/>
  </si>
  <si>
    <t>個人形</t>
  </si>
  <si>
    <t>道場名</t>
    <rPh sb="0" eb="2">
      <t>どうじょう</t>
    </rPh>
    <rPh sb="2" eb="3">
      <t>めい</t>
    </rPh>
    <phoneticPr fontId="3" type="Hiragana"/>
  </si>
  <si>
    <t>塾・館長</t>
    <rPh sb="0" eb="4">
      <t>ふりがな</t>
    </rPh>
    <phoneticPr fontId="20" type="Hiragana" alignment="distributed"/>
  </si>
  <si>
    <t>個人組手</t>
    <rPh sb="2" eb="4">
      <t>くみて</t>
    </rPh>
    <phoneticPr fontId="3" type="Hiragana"/>
  </si>
  <si>
    <t>【№3】</t>
    <phoneticPr fontId="5"/>
  </si>
  <si>
    <t>【№4】</t>
    <phoneticPr fontId="5"/>
  </si>
  <si>
    <t>選手名簿一覧</t>
    <rPh sb="0" eb="2">
      <t>センシュ</t>
    </rPh>
    <rPh sb="2" eb="4">
      <t>メイボ</t>
    </rPh>
    <rPh sb="4" eb="6">
      <t>イチラン</t>
    </rPh>
    <phoneticPr fontId="3"/>
  </si>
  <si>
    <t>全空連番号</t>
    <rPh sb="0" eb="1">
      <t>ゼン</t>
    </rPh>
    <rPh sb="1" eb="2">
      <t>クウ</t>
    </rPh>
    <rPh sb="2" eb="3">
      <t>レン</t>
    </rPh>
    <rPh sb="3" eb="5">
      <t>バンゴウ</t>
    </rPh>
    <phoneticPr fontId="30"/>
  </si>
  <si>
    <t>有効期限</t>
    <rPh sb="0" eb="2">
      <t>ユウコウ</t>
    </rPh>
    <rPh sb="2" eb="4">
      <t>キゲン</t>
    </rPh>
    <phoneticPr fontId="30"/>
  </si>
  <si>
    <t>生年月日</t>
    <rPh sb="0" eb="2">
      <t>セイネン</t>
    </rPh>
    <rPh sb="2" eb="4">
      <t>ガッピ</t>
    </rPh>
    <phoneticPr fontId="30"/>
  </si>
  <si>
    <t>学校名</t>
    <rPh sb="0" eb="3">
      <t>ガッコウメイ</t>
    </rPh>
    <phoneticPr fontId="30"/>
  </si>
  <si>
    <t>公認段・級位</t>
    <phoneticPr fontId="30"/>
  </si>
  <si>
    <t>取得年月日</t>
    <phoneticPr fontId="30"/>
  </si>
  <si>
    <t>番号</t>
    <rPh sb="0" eb="2">
      <t>バンゴウ</t>
    </rPh>
    <phoneticPr fontId="30"/>
  </si>
  <si>
    <t>氏名</t>
    <rPh sb="0" eb="2">
      <t>シメイ</t>
    </rPh>
    <phoneticPr fontId="3"/>
  </si>
  <si>
    <t>形</t>
    <rPh sb="0" eb="1">
      <t>カタ</t>
    </rPh>
    <phoneticPr fontId="3"/>
  </si>
  <si>
    <t>組手</t>
    <rPh sb="0" eb="2">
      <t>クミテ</t>
    </rPh>
    <phoneticPr fontId="3"/>
  </si>
  <si>
    <t>0012345</t>
    <phoneticPr fontId="3" type="Hiragana" alignment="distributed"/>
  </si>
  <si>
    <t>水前寺東</t>
    <rPh sb="0" eb="3">
      <t>すいぜんじ</t>
    </rPh>
    <rPh sb="3" eb="4">
      <t>ひがし</t>
    </rPh>
    <phoneticPr fontId="3" type="Hiragana" alignment="distributed"/>
  </si>
  <si>
    <t>学年</t>
    <rPh sb="0" eb="2">
      <t>がくねん</t>
    </rPh>
    <phoneticPr fontId="3" type="Hiragana" alignment="distributed"/>
  </si>
  <si>
    <t>▼選択▼</t>
    <rPh sb="1" eb="3">
      <t>せんたく</t>
    </rPh>
    <phoneticPr fontId="3" type="Hiragana" alignment="distributed"/>
  </si>
  <si>
    <t>1年　男子</t>
    <rPh sb="1" eb="2">
      <t>ねん</t>
    </rPh>
    <rPh sb="3" eb="5">
      <t>だんし</t>
    </rPh>
    <phoneticPr fontId="3" type="Hiragana" alignment="distributed"/>
  </si>
  <si>
    <t>1年　女子</t>
    <rPh sb="1" eb="2">
      <t>ねん</t>
    </rPh>
    <rPh sb="3" eb="5">
      <t>じょし</t>
    </rPh>
    <phoneticPr fontId="3" type="Hiragana" alignment="distributed"/>
  </si>
  <si>
    <t>2年　男子</t>
    <rPh sb="1" eb="2">
      <t>ねん</t>
    </rPh>
    <rPh sb="3" eb="5">
      <t>だんし</t>
    </rPh>
    <phoneticPr fontId="3" type="Hiragana" alignment="distributed"/>
  </si>
  <si>
    <t>2年　女子</t>
    <rPh sb="1" eb="2">
      <t>ねん</t>
    </rPh>
    <rPh sb="3" eb="5">
      <t>じょし</t>
    </rPh>
    <phoneticPr fontId="3" type="Hiragana" alignment="distributed"/>
  </si>
  <si>
    <t>3年　男子</t>
    <rPh sb="1" eb="2">
      <t>ねん</t>
    </rPh>
    <rPh sb="3" eb="5">
      <t>だんし</t>
    </rPh>
    <phoneticPr fontId="3" type="Hiragana" alignment="distributed"/>
  </si>
  <si>
    <t>3年　女子</t>
    <rPh sb="1" eb="2">
      <t>ねん</t>
    </rPh>
    <rPh sb="3" eb="5">
      <t>じょし</t>
    </rPh>
    <phoneticPr fontId="3" type="Hiragana" alignment="distributed"/>
  </si>
  <si>
    <t>4年　男子</t>
    <rPh sb="1" eb="2">
      <t>ねん</t>
    </rPh>
    <rPh sb="3" eb="5">
      <t>だんし</t>
    </rPh>
    <phoneticPr fontId="3" type="Hiragana" alignment="distributed"/>
  </si>
  <si>
    <t>4年　女子</t>
    <rPh sb="1" eb="2">
      <t>ねん</t>
    </rPh>
    <rPh sb="3" eb="5">
      <t>じょし</t>
    </rPh>
    <phoneticPr fontId="3" type="Hiragana" alignment="distributed"/>
  </si>
  <si>
    <t>5年　男子</t>
    <rPh sb="1" eb="2">
      <t>ねん</t>
    </rPh>
    <rPh sb="3" eb="5">
      <t>だんし</t>
    </rPh>
    <phoneticPr fontId="3" type="Hiragana" alignment="distributed"/>
  </si>
  <si>
    <t>5年　女子</t>
    <rPh sb="1" eb="2">
      <t>ねん</t>
    </rPh>
    <rPh sb="3" eb="5">
      <t>じょし</t>
    </rPh>
    <phoneticPr fontId="3" type="Hiragana" alignment="distributed"/>
  </si>
  <si>
    <t>6年　男子</t>
    <rPh sb="1" eb="2">
      <t>ねん</t>
    </rPh>
    <rPh sb="3" eb="5">
      <t>だんし</t>
    </rPh>
    <phoneticPr fontId="3" type="Hiragana" alignment="distributed"/>
  </si>
  <si>
    <t>6年　女子</t>
    <rPh sb="1" eb="2">
      <t>ねん</t>
    </rPh>
    <rPh sb="3" eb="5">
      <t>じょし</t>
    </rPh>
    <phoneticPr fontId="3" type="Hiragana" alignment="distributed"/>
  </si>
  <si>
    <t>学年　性別</t>
    <rPh sb="0" eb="2">
      <t>ガクネン</t>
    </rPh>
    <rPh sb="3" eb="5">
      <t>セイベツ</t>
    </rPh>
    <phoneticPr fontId="30"/>
  </si>
  <si>
    <t>段・級</t>
    <rPh sb="0" eb="1">
      <t>だん</t>
    </rPh>
    <rPh sb="2" eb="3">
      <t>きゅう</t>
    </rPh>
    <phoneticPr fontId="3" type="Hiragana" alignment="distributed"/>
  </si>
  <si>
    <t>5級</t>
    <rPh sb="1" eb="2">
      <t>きゅう</t>
    </rPh>
    <phoneticPr fontId="3" type="Hiragana" alignment="distributed"/>
  </si>
  <si>
    <t>10級</t>
    <rPh sb="2" eb="3">
      <t>きゅう</t>
    </rPh>
    <phoneticPr fontId="3" type="Hiragana" alignment="distributed"/>
  </si>
  <si>
    <t>9級</t>
    <rPh sb="1" eb="2">
      <t>きゅう</t>
    </rPh>
    <phoneticPr fontId="3" type="Hiragana" alignment="distributed"/>
  </si>
  <si>
    <t>8級</t>
    <rPh sb="1" eb="2">
      <t>きゅう</t>
    </rPh>
    <phoneticPr fontId="3" type="Hiragana" alignment="distributed"/>
  </si>
  <si>
    <t>7級</t>
    <rPh sb="1" eb="2">
      <t>きゅう</t>
    </rPh>
    <phoneticPr fontId="3" type="Hiragana" alignment="distributed"/>
  </si>
  <si>
    <t>6級</t>
    <rPh sb="1" eb="2">
      <t>きゅう</t>
    </rPh>
    <phoneticPr fontId="3" type="Hiragana" alignment="distributed"/>
  </si>
  <si>
    <t>4級</t>
    <rPh sb="1" eb="2">
      <t>きゅう</t>
    </rPh>
    <phoneticPr fontId="3" type="Hiragana" alignment="distributed"/>
  </si>
  <si>
    <t>3級</t>
    <rPh sb="1" eb="2">
      <t>きゅう</t>
    </rPh>
    <phoneticPr fontId="3" type="Hiragana" alignment="distributed"/>
  </si>
  <si>
    <t>2級</t>
    <rPh sb="1" eb="2">
      <t>きゅう</t>
    </rPh>
    <phoneticPr fontId="3" type="Hiragana" alignment="distributed"/>
  </si>
  <si>
    <t>1級</t>
    <rPh sb="1" eb="2">
      <t>きゅう</t>
    </rPh>
    <phoneticPr fontId="3" type="Hiragana" alignment="distributed"/>
  </si>
  <si>
    <t>初段</t>
    <rPh sb="0" eb="2">
      <t>しょだん</t>
    </rPh>
    <phoneticPr fontId="3" type="Hiragana" alignment="distributed"/>
  </si>
  <si>
    <t>二段</t>
    <rPh sb="0" eb="2">
      <t>にだん</t>
    </rPh>
    <phoneticPr fontId="3" type="Hiragana" alignment="distributed"/>
  </si>
  <si>
    <t>組手</t>
    <rPh sb="0" eb="2">
      <t>くみて</t>
    </rPh>
    <phoneticPr fontId="3" type="Hiragana" alignment="distributed"/>
  </si>
  <si>
    <r>
      <t>　※紙媒体（手書き）での申込は</t>
    </r>
    <r>
      <rPr>
        <sz val="9"/>
        <color rgb="FFFF0000"/>
        <rFont val="HGMaruGothicMPRO"/>
        <family val="3"/>
        <charset val="128"/>
      </rPr>
      <t>数式</t>
    </r>
    <r>
      <rPr>
        <sz val="9"/>
        <color theme="1"/>
        <rFont val="HGMaruGothicMPRO"/>
        <family val="3"/>
        <charset val="128"/>
      </rPr>
      <t>が組み込まれているので【年齢・学年】を空欄</t>
    </r>
    <rPh sb="2" eb="3">
      <t>カミ</t>
    </rPh>
    <rPh sb="3" eb="5">
      <t>バイタイ</t>
    </rPh>
    <rPh sb="6" eb="8">
      <t>テガ</t>
    </rPh>
    <rPh sb="12" eb="14">
      <t>モウシコミ</t>
    </rPh>
    <rPh sb="15" eb="17">
      <t>スウシキ</t>
    </rPh>
    <rPh sb="18" eb="19">
      <t>ク</t>
    </rPh>
    <rPh sb="20" eb="21">
      <t>コ</t>
    </rPh>
    <rPh sb="29" eb="31">
      <t>ネンレイ</t>
    </rPh>
    <rPh sb="32" eb="34">
      <t>ガクネン</t>
    </rPh>
    <rPh sb="36" eb="38">
      <t>クウラン</t>
    </rPh>
    <phoneticPr fontId="8"/>
  </si>
  <si>
    <t>第38回熊本県少年少女空手道錬成大会</t>
    <rPh sb="0" eb="1">
      <t>ダイ</t>
    </rPh>
    <rPh sb="3" eb="4">
      <t>カイ</t>
    </rPh>
    <rPh sb="4" eb="7">
      <t>クマモトケン</t>
    </rPh>
    <rPh sb="7" eb="9">
      <t>ショウネン</t>
    </rPh>
    <rPh sb="9" eb="11">
      <t>ショウジョ</t>
    </rPh>
    <rPh sb="11" eb="14">
      <t>カラテドウ</t>
    </rPh>
    <rPh sb="14" eb="16">
      <t>レンセイ</t>
    </rPh>
    <rPh sb="16" eb="18">
      <t>タイカイ</t>
    </rPh>
    <phoneticPr fontId="5"/>
  </si>
  <si>
    <t>《全空連会員》ネット登録（年度ごと）</t>
    <rPh sb="1" eb="2">
      <t>ゼン</t>
    </rPh>
    <rPh sb="2" eb="3">
      <t>クウ</t>
    </rPh>
    <rPh sb="3" eb="4">
      <t>レン</t>
    </rPh>
    <rPh sb="4" eb="6">
      <t>カイイン</t>
    </rPh>
    <rPh sb="10" eb="12">
      <t>トウロク</t>
    </rPh>
    <rPh sb="13" eb="15">
      <t>ネンド</t>
    </rPh>
    <phoneticPr fontId="5"/>
  </si>
  <si>
    <t>支払証添付書</t>
    <phoneticPr fontId="8"/>
  </si>
  <si>
    <t>支払証添付（原本自己保管）</t>
    <rPh sb="2" eb="3">
      <t>ショウ</t>
    </rPh>
    <phoneticPr fontId="8"/>
  </si>
  <si>
    <t>申請日</t>
    <rPh sb="0" eb="2">
      <t>シンセイ</t>
    </rPh>
    <phoneticPr fontId="8"/>
  </si>
  <si>
    <t>郡市連</t>
  </si>
  <si>
    <t>写真データは画素数（容量）を落として添付</t>
    <rPh sb="0" eb="2">
      <t>シャシン</t>
    </rPh>
    <rPh sb="6" eb="9">
      <t>ガソスウ</t>
    </rPh>
    <rPh sb="10" eb="12">
      <t>ヨウリョウ</t>
    </rPh>
    <rPh sb="14" eb="15">
      <t>オ</t>
    </rPh>
    <rPh sb="18" eb="20">
      <t>テンプ</t>
    </rPh>
    <phoneticPr fontId="8"/>
  </si>
  <si>
    <t>※不要な項目は【行を削除】</t>
    <rPh sb="1" eb="3">
      <t>フヨウ</t>
    </rPh>
    <rPh sb="4" eb="6">
      <t>コウモク</t>
    </rPh>
    <rPh sb="8" eb="9">
      <t>ギョウ</t>
    </rPh>
    <rPh sb="10" eb="12">
      <t>サクジョ</t>
    </rPh>
    <phoneticPr fontId="8"/>
  </si>
  <si>
    <t>(5年間は申請書、支払証は保管してください）</t>
    <rPh sb="2" eb="4">
      <t>ネンカン</t>
    </rPh>
    <rPh sb="5" eb="7">
      <t>シンセイ</t>
    </rPh>
    <rPh sb="7" eb="8">
      <t>ショ</t>
    </rPh>
    <rPh sb="9" eb="11">
      <t>シハラ</t>
    </rPh>
    <rPh sb="11" eb="12">
      <t>ショウ</t>
    </rPh>
    <rPh sb="13" eb="15">
      <t>ホカン</t>
    </rPh>
    <phoneticPr fontId="8"/>
  </si>
  <si>
    <r>
      <rPr>
        <sz val="16"/>
        <rFont val="HG丸ｺﾞｼｯｸM-PRO"/>
        <family val="3"/>
        <charset val="128"/>
      </rPr>
      <t>▼</t>
    </r>
    <r>
      <rPr>
        <sz val="16"/>
        <color rgb="FFFF0000"/>
        <rFont val="HG丸ｺﾞｼｯｸM-PRO"/>
        <family val="3"/>
        <charset val="128"/>
      </rPr>
      <t>ホームページ申込と県連メールに同時に申し込みをお願い致します。</t>
    </r>
    <r>
      <rPr>
        <sz val="16"/>
        <rFont val="HG丸ｺﾞｼｯｸM-PRO"/>
        <family val="3"/>
        <charset val="128"/>
      </rPr>
      <t>▼</t>
    </r>
    <rPh sb="7" eb="9">
      <t>モウシコミ</t>
    </rPh>
    <rPh sb="10" eb="12">
      <t>ケンレン</t>
    </rPh>
    <rPh sb="16" eb="18">
      <t>ドウジ</t>
    </rPh>
    <rPh sb="19" eb="20">
      <t>モウ</t>
    </rPh>
    <rPh sb="21" eb="22">
      <t>コ</t>
    </rPh>
    <rPh sb="25" eb="26">
      <t>ネガ</t>
    </rPh>
    <rPh sb="27" eb="28">
      <t>イタ</t>
    </rPh>
    <phoneticPr fontId="8"/>
  </si>
  <si>
    <t>〒862-0950</t>
    <phoneticPr fontId="8"/>
  </si>
  <si>
    <t>申請書は【Excelデータ】で添付、【PDF】での投稿は禁止</t>
    <rPh sb="0" eb="2">
      <t>シンセイ</t>
    </rPh>
    <rPh sb="2" eb="3">
      <t>ショ</t>
    </rPh>
    <rPh sb="15" eb="17">
      <t>テンプ</t>
    </rPh>
    <phoneticPr fontId="8"/>
  </si>
  <si>
    <t>熊本市水前寺5-23－2</t>
    <phoneticPr fontId="8"/>
  </si>
  <si>
    <t>県連メールアドレス’　karate.k@abelia.ocn.ne.jp</t>
    <rPh sb="0" eb="2">
      <t>ケンレン</t>
    </rPh>
    <phoneticPr fontId="8"/>
  </si>
  <si>
    <t>096－387-0643（tel･fax）</t>
    <phoneticPr fontId="8"/>
  </si>
  <si>
    <t>01930-8-16833</t>
    <phoneticPr fontId="8"/>
  </si>
  <si>
    <t>ホームページで投稿する場合は</t>
    <rPh sb="7" eb="9">
      <t>トウコウ</t>
    </rPh>
    <rPh sb="11" eb="13">
      <t>バアイ</t>
    </rPh>
    <phoneticPr fontId="8"/>
  </si>
  <si>
    <t>申請書はエクセル書式で添付をお願い致します</t>
    <rPh sb="0" eb="2">
      <t>シンセイ</t>
    </rPh>
    <rPh sb="2" eb="3">
      <t>ショ</t>
    </rPh>
    <rPh sb="8" eb="10">
      <t>ショシキ</t>
    </rPh>
    <rPh sb="11" eb="13">
      <t>テンプ</t>
    </rPh>
    <rPh sb="15" eb="16">
      <t>ネガ</t>
    </rPh>
    <rPh sb="17" eb="18">
      <t>イタ</t>
    </rPh>
    <phoneticPr fontId="8"/>
  </si>
  <si>
    <t>ＰＤＦでの投稿はしないでください。</t>
    <rPh sb="5" eb="7">
      <t>トウコウ</t>
    </rPh>
    <phoneticPr fontId="8"/>
  </si>
  <si>
    <t>カテゴリ</t>
    <phoneticPr fontId="19" type="Hiragana" alignment="distributed"/>
  </si>
  <si>
    <t>サブカテゴリ</t>
    <phoneticPr fontId="8"/>
  </si>
  <si>
    <t>人数</t>
    <rPh sb="0" eb="2">
      <t>にんずう</t>
    </rPh>
    <phoneticPr fontId="19" type="Hiragana" alignment="distributed"/>
  </si>
  <si>
    <t>免状等の投稿はスキャンデータ（ＰＤＦ）かもしくは画像データ（.jpg）でお願い致します。</t>
    <rPh sb="0" eb="2">
      <t>メンジョウ</t>
    </rPh>
    <rPh sb="2" eb="3">
      <t>トウ</t>
    </rPh>
    <rPh sb="4" eb="6">
      <t>トウコウ</t>
    </rPh>
    <rPh sb="24" eb="26">
      <t>ガゾウ</t>
    </rPh>
    <rPh sb="37" eb="38">
      <t>ネガ</t>
    </rPh>
    <rPh sb="39" eb="40">
      <t>イタ</t>
    </rPh>
    <phoneticPr fontId="8"/>
  </si>
  <si>
    <t>郵送で申請書類を提出する場合は</t>
    <rPh sb="0" eb="2">
      <t>ユウソウ</t>
    </rPh>
    <rPh sb="3" eb="6">
      <t>シンセイショ</t>
    </rPh>
    <rPh sb="6" eb="7">
      <t>ルイ</t>
    </rPh>
    <rPh sb="8" eb="10">
      <t>テイシュツ</t>
    </rPh>
    <rPh sb="12" eb="14">
      <t>バアイ</t>
    </rPh>
    <phoneticPr fontId="8"/>
  </si>
  <si>
    <t>申請担当者及び県連事務局の両方に１部ずつ郵送してください。</t>
    <rPh sb="0" eb="2">
      <t>シンセイ</t>
    </rPh>
    <rPh sb="2" eb="4">
      <t>タントウ</t>
    </rPh>
    <rPh sb="4" eb="5">
      <t>シャ</t>
    </rPh>
    <rPh sb="5" eb="6">
      <t>オヨ</t>
    </rPh>
    <rPh sb="7" eb="9">
      <t>ケンレン</t>
    </rPh>
    <rPh sb="9" eb="12">
      <t>ジムキョク</t>
    </rPh>
    <rPh sb="13" eb="15">
      <t>リョウホウ</t>
    </rPh>
    <rPh sb="17" eb="18">
      <t>ブ</t>
    </rPh>
    <rPh sb="20" eb="22">
      <t>ユウソウ</t>
    </rPh>
    <phoneticPr fontId="8"/>
  </si>
  <si>
    <t>手書きの場合はできる限り楷書で見やすいように大きく記入をしてください。</t>
    <rPh sb="0" eb="2">
      <t>テガ</t>
    </rPh>
    <rPh sb="4" eb="6">
      <t>バアイ</t>
    </rPh>
    <rPh sb="10" eb="11">
      <t>カギ</t>
    </rPh>
    <rPh sb="12" eb="14">
      <t>カイショ</t>
    </rPh>
    <rPh sb="15" eb="16">
      <t>ミ</t>
    </rPh>
    <rPh sb="22" eb="23">
      <t>オオ</t>
    </rPh>
    <rPh sb="25" eb="27">
      <t>キニュウ</t>
    </rPh>
    <phoneticPr fontId="8"/>
  </si>
  <si>
    <t>（特にＦＡＸの場合は非常に見えずらいので登録作業ができません）</t>
    <rPh sb="1" eb="2">
      <t>トク</t>
    </rPh>
    <rPh sb="7" eb="9">
      <t>バアイ</t>
    </rPh>
    <rPh sb="10" eb="12">
      <t>ヒジョウ</t>
    </rPh>
    <rPh sb="13" eb="14">
      <t>ミ</t>
    </rPh>
    <rPh sb="20" eb="22">
      <t>トウロク</t>
    </rPh>
    <rPh sb="22" eb="24">
      <t>サギョウ</t>
    </rPh>
    <phoneticPr fontId="8"/>
  </si>
  <si>
    <t>公認段位移行</t>
    <rPh sb="0" eb="2">
      <t>コウニン</t>
    </rPh>
    <rPh sb="2" eb="4">
      <t>ダンイ</t>
    </rPh>
    <rPh sb="4" eb="6">
      <t>イコウ</t>
    </rPh>
    <phoneticPr fontId="8"/>
  </si>
  <si>
    <t>登録料【初段】（諸会派からの公認段位移行）</t>
    <rPh sb="0" eb="3">
      <t>トウロクリョウ</t>
    </rPh>
    <rPh sb="4" eb="5">
      <t>ショ</t>
    </rPh>
    <rPh sb="5" eb="6">
      <t>ダン</t>
    </rPh>
    <rPh sb="8" eb="9">
      <t>ショ</t>
    </rPh>
    <rPh sb="9" eb="11">
      <t>カイハ</t>
    </rPh>
    <rPh sb="14" eb="16">
      <t>コウニン</t>
    </rPh>
    <rPh sb="16" eb="18">
      <t>ダンイ</t>
    </rPh>
    <rPh sb="18" eb="20">
      <t>イコウ</t>
    </rPh>
    <phoneticPr fontId="8"/>
  </si>
  <si>
    <t>免状等は縮小コピーしてＡ4でご提出ください。</t>
    <rPh sb="0" eb="2">
      <t>メンジョウ</t>
    </rPh>
    <rPh sb="4" eb="6">
      <t>シュクショウ</t>
    </rPh>
    <rPh sb="15" eb="17">
      <t>テイシュツ</t>
    </rPh>
    <phoneticPr fontId="8"/>
  </si>
  <si>
    <t>登録料【弐段】（諸会派からの公認段位移行）</t>
    <rPh sb="0" eb="3">
      <t>トウロクリョウ</t>
    </rPh>
    <rPh sb="4" eb="5">
      <t>２</t>
    </rPh>
    <rPh sb="5" eb="6">
      <t>ダン</t>
    </rPh>
    <rPh sb="8" eb="9">
      <t>ショ</t>
    </rPh>
    <rPh sb="9" eb="11">
      <t>カイハ</t>
    </rPh>
    <rPh sb="14" eb="16">
      <t>コウニン</t>
    </rPh>
    <rPh sb="16" eb="18">
      <t>ダンイ</t>
    </rPh>
    <rPh sb="18" eb="20">
      <t>イコウ</t>
    </rPh>
    <phoneticPr fontId="8"/>
  </si>
  <si>
    <t>（A5など写真でのご提出はされないようにお願い致します）</t>
    <rPh sb="5" eb="7">
      <t>シャシン</t>
    </rPh>
    <rPh sb="10" eb="12">
      <t>テイシュツ</t>
    </rPh>
    <rPh sb="21" eb="22">
      <t>ネガ</t>
    </rPh>
    <rPh sb="23" eb="24">
      <t>イタ</t>
    </rPh>
    <phoneticPr fontId="8"/>
  </si>
  <si>
    <t>登録料【参段】（諸会派からの公認段位移行）</t>
    <rPh sb="0" eb="3">
      <t>トウロクリョウ</t>
    </rPh>
    <rPh sb="4" eb="5">
      <t>３</t>
    </rPh>
    <rPh sb="5" eb="6">
      <t>ダン</t>
    </rPh>
    <rPh sb="8" eb="9">
      <t>ショ</t>
    </rPh>
    <rPh sb="9" eb="11">
      <t>カイハ</t>
    </rPh>
    <rPh sb="14" eb="16">
      <t>コウニン</t>
    </rPh>
    <rPh sb="16" eb="18">
      <t>ダンイ</t>
    </rPh>
    <rPh sb="18" eb="20">
      <t>イコウ</t>
    </rPh>
    <phoneticPr fontId="8"/>
  </si>
  <si>
    <t>☆諸会派・他県連・高体連から取得した段位は熊本県連に移行をしてください。</t>
    <rPh sb="1" eb="2">
      <t>ショ</t>
    </rPh>
    <rPh sb="2" eb="4">
      <t>カイハ</t>
    </rPh>
    <rPh sb="5" eb="7">
      <t>タケン</t>
    </rPh>
    <rPh sb="7" eb="8">
      <t>レン</t>
    </rPh>
    <rPh sb="9" eb="12">
      <t>コウタイレン</t>
    </rPh>
    <rPh sb="14" eb="16">
      <t>シュトク</t>
    </rPh>
    <rPh sb="18" eb="20">
      <t>ダンイ</t>
    </rPh>
    <rPh sb="21" eb="23">
      <t>クマモト</t>
    </rPh>
    <rPh sb="23" eb="25">
      <t>ケンレン</t>
    </rPh>
    <rPh sb="26" eb="28">
      <t>イコウ</t>
    </rPh>
    <phoneticPr fontId="8"/>
  </si>
  <si>
    <t>郵送料</t>
    <rPh sb="0" eb="3">
      <t>ユウソウリョウ</t>
    </rPh>
    <phoneticPr fontId="8"/>
  </si>
  <si>
    <t>免状郵送料</t>
    <rPh sb="0" eb="2">
      <t>メンジョウ</t>
    </rPh>
    <rPh sb="2" eb="5">
      <t>ユウソウリョウ</t>
    </rPh>
    <phoneticPr fontId="8"/>
  </si>
  <si>
    <t>☆支払い証は道場名・道場責任者氏名での申し込みをしてください。</t>
    <rPh sb="1" eb="3">
      <t>シハラ</t>
    </rPh>
    <rPh sb="4" eb="5">
      <t>ショウ</t>
    </rPh>
    <rPh sb="6" eb="9">
      <t>ドウジョウメイ</t>
    </rPh>
    <rPh sb="10" eb="12">
      <t>ドウジョウ</t>
    </rPh>
    <rPh sb="12" eb="15">
      <t>セキニンシャ</t>
    </rPh>
    <rPh sb="15" eb="17">
      <t>シメイ</t>
    </rPh>
    <rPh sb="19" eb="20">
      <t>モウ</t>
    </rPh>
    <rPh sb="21" eb="22">
      <t>コ</t>
    </rPh>
    <phoneticPr fontId="8"/>
  </si>
  <si>
    <t>支払い項目、金額等を書いてお支払いください。</t>
    <rPh sb="0" eb="2">
      <t>シハラ</t>
    </rPh>
    <rPh sb="3" eb="5">
      <t>コウモク</t>
    </rPh>
    <rPh sb="6" eb="8">
      <t>キンガク</t>
    </rPh>
    <rPh sb="8" eb="9">
      <t>トウ</t>
    </rPh>
    <rPh sb="10" eb="11">
      <t>カ</t>
    </rPh>
    <rPh sb="14" eb="16">
      <t>シハラ</t>
    </rPh>
    <phoneticPr fontId="8"/>
  </si>
  <si>
    <t>（詳しくは注意事項を参照ください）</t>
    <rPh sb="1" eb="2">
      <t>クワ</t>
    </rPh>
    <rPh sb="5" eb="9">
      <t>チュウイジコウ</t>
    </rPh>
    <rPh sb="10" eb="12">
      <t>サンショウ</t>
    </rPh>
    <phoneticPr fontId="8"/>
  </si>
  <si>
    <t>R3年　　月　　日</t>
    <rPh sb="2" eb="3">
      <t>ネン</t>
    </rPh>
    <rPh sb="5" eb="6">
      <t>ガツ</t>
    </rPh>
    <rPh sb="8" eb="9">
      <t>ヒ</t>
    </rPh>
    <phoneticPr fontId="3"/>
  </si>
  <si>
    <t>【過払い】請求書</t>
    <rPh sb="1" eb="3">
      <t>カバラ</t>
    </rPh>
    <rPh sb="5" eb="8">
      <t>セイキュウショ</t>
    </rPh>
    <phoneticPr fontId="8"/>
  </si>
  <si>
    <t>〒862-0950</t>
    <phoneticPr fontId="8"/>
  </si>
  <si>
    <t>熊本市水前寺5-23－2</t>
    <phoneticPr fontId="8"/>
  </si>
  <si>
    <t>096－387-0643（tel･fax）</t>
    <phoneticPr fontId="8"/>
  </si>
  <si>
    <t>01930-8-16833</t>
    <phoneticPr fontId="8"/>
  </si>
  <si>
    <t>送金月日</t>
    <rPh sb="0" eb="2">
      <t>ソウキン</t>
    </rPh>
    <rPh sb="2" eb="4">
      <t>ガッピ</t>
    </rPh>
    <phoneticPr fontId="8"/>
  </si>
  <si>
    <t>令和　年　月　日</t>
    <rPh sb="0" eb="2">
      <t>レイワ</t>
    </rPh>
    <rPh sb="3" eb="4">
      <t>ネン</t>
    </rPh>
    <rPh sb="5" eb="6">
      <t>ガツ</t>
    </rPh>
    <rPh sb="7" eb="8">
      <t>ニチ</t>
    </rPh>
    <phoneticPr fontId="8"/>
  </si>
  <si>
    <t>過払金額</t>
    <rPh sb="0" eb="1">
      <t>カ</t>
    </rPh>
    <rPh sb="1" eb="2">
      <t>ハラ</t>
    </rPh>
    <rPh sb="2" eb="4">
      <t>キンガク</t>
    </rPh>
    <phoneticPr fontId="8"/>
  </si>
  <si>
    <t>送金金額</t>
    <rPh sb="0" eb="2">
      <t>ソウキン</t>
    </rPh>
    <rPh sb="2" eb="4">
      <t>キンガク</t>
    </rPh>
    <phoneticPr fontId="8"/>
  </si>
  <si>
    <t>送金者名</t>
    <rPh sb="0" eb="2">
      <t>ソウキン</t>
    </rPh>
    <rPh sb="2" eb="3">
      <t>シャ</t>
    </rPh>
    <rPh sb="3" eb="4">
      <t>メイ</t>
    </rPh>
    <phoneticPr fontId="8"/>
  </si>
  <si>
    <t>くまモン</t>
    <phoneticPr fontId="8"/>
  </si>
  <si>
    <t>返金機関</t>
    <rPh sb="0" eb="2">
      <t>ヘンキン</t>
    </rPh>
    <rPh sb="2" eb="4">
      <t>キカン</t>
    </rPh>
    <phoneticPr fontId="8"/>
  </si>
  <si>
    <t>熊バンク</t>
    <rPh sb="0" eb="1">
      <t>クマ</t>
    </rPh>
    <phoneticPr fontId="8"/>
  </si>
  <si>
    <t>支店</t>
    <rPh sb="0" eb="2">
      <t>シテン</t>
    </rPh>
    <phoneticPr fontId="8"/>
  </si>
  <si>
    <t>トマト支店</t>
    <rPh sb="3" eb="5">
      <t>シテン</t>
    </rPh>
    <phoneticPr fontId="8"/>
  </si>
  <si>
    <t>返金金額</t>
    <rPh sb="0" eb="2">
      <t>ヘンキン</t>
    </rPh>
    <rPh sb="2" eb="4">
      <t>キンガク</t>
    </rPh>
    <phoneticPr fontId="8"/>
  </si>
  <si>
    <t>返金口座</t>
    <rPh sb="0" eb="2">
      <t>ヘンキン</t>
    </rPh>
    <rPh sb="2" eb="4">
      <t>コウザ</t>
    </rPh>
    <phoneticPr fontId="8"/>
  </si>
  <si>
    <t>口座名義</t>
    <rPh sb="0" eb="2">
      <t>コウザ</t>
    </rPh>
    <rPh sb="2" eb="4">
      <t>メイギ</t>
    </rPh>
    <phoneticPr fontId="8"/>
  </si>
  <si>
    <t>クマモン</t>
    <phoneticPr fontId="8"/>
  </si>
  <si>
    <t>手数料</t>
    <rPh sb="0" eb="3">
      <t>テスウリョウ</t>
    </rPh>
    <phoneticPr fontId="8"/>
  </si>
  <si>
    <t>事務局長承認印</t>
    <rPh sb="0" eb="2">
      <t>ジム</t>
    </rPh>
    <rPh sb="2" eb="4">
      <t>キョクチョウ</t>
    </rPh>
    <rPh sb="4" eb="6">
      <t>ショウニン</t>
    </rPh>
    <rPh sb="6" eb="7">
      <t>イン</t>
    </rPh>
    <phoneticPr fontId="8"/>
  </si>
  <si>
    <t>印</t>
    <rPh sb="0" eb="1">
      <t>イン</t>
    </rPh>
    <phoneticPr fontId="8"/>
  </si>
  <si>
    <t>説明文</t>
    <rPh sb="0" eb="2">
      <t>セツメイ</t>
    </rPh>
    <rPh sb="2" eb="3">
      <t>ブン</t>
    </rPh>
    <phoneticPr fontId="8"/>
  </si>
  <si>
    <t>理由・時系列を明確に！</t>
    <rPh sb="0" eb="2">
      <t>リユウ</t>
    </rPh>
    <rPh sb="3" eb="6">
      <t>ジケイレツ</t>
    </rPh>
    <rPh sb="7" eb="9">
      <t>メイカク</t>
    </rPh>
    <phoneticPr fontId="8"/>
  </si>
  <si>
    <t>返金票添付</t>
    <rPh sb="0" eb="2">
      <t>ヘンキン</t>
    </rPh>
    <rPh sb="2" eb="3">
      <t>ヒョウ</t>
    </rPh>
    <rPh sb="3" eb="5">
      <t>テンプ</t>
    </rPh>
    <phoneticPr fontId="8"/>
  </si>
  <si>
    <t>★過払い請求権は事由発生から3か月以内とする。</t>
    <rPh sb="1" eb="3">
      <t>カバラ</t>
    </rPh>
    <rPh sb="4" eb="6">
      <t>セイキュウ</t>
    </rPh>
    <rPh sb="6" eb="7">
      <t>ケン</t>
    </rPh>
    <rPh sb="8" eb="10">
      <t>ジユウ</t>
    </rPh>
    <rPh sb="10" eb="12">
      <t>ハッセイ</t>
    </rPh>
    <rPh sb="16" eb="17">
      <t>ゲツ</t>
    </rPh>
    <rPh sb="17" eb="19">
      <t>イナイ</t>
    </rPh>
    <phoneticPr fontId="3"/>
  </si>
  <si>
    <t>熊本県空手道連盟</t>
    <rPh sb="0" eb="8">
      <t>クマモトケンカラテドウレンメイ</t>
    </rPh>
    <phoneticPr fontId="8"/>
  </si>
  <si>
    <t>R2年度高校１，２年生空手道大会の参加について、同意のうえ検温記録を提出します。</t>
    <rPh sb="17" eb="19">
      <t>サンカ</t>
    </rPh>
    <rPh sb="24" eb="26">
      <t>ドウイ</t>
    </rPh>
    <rPh sb="29" eb="31">
      <t>ケンオン</t>
    </rPh>
    <rPh sb="31" eb="33">
      <t>キロク</t>
    </rPh>
    <rPh sb="34" eb="36">
      <t>テイシュツ</t>
    </rPh>
    <phoneticPr fontId="8"/>
  </si>
  <si>
    <t>＜参加形態＞　役員　・　審判員　・　選手　・　監督　・　補助員・スタッフ</t>
    <rPh sb="1" eb="3">
      <t>サンカ</t>
    </rPh>
    <rPh sb="3" eb="5">
      <t>ケイタイ</t>
    </rPh>
    <rPh sb="7" eb="9">
      <t>ヤクイン</t>
    </rPh>
    <rPh sb="12" eb="14">
      <t>シンパン</t>
    </rPh>
    <rPh sb="14" eb="15">
      <t>イン</t>
    </rPh>
    <rPh sb="18" eb="20">
      <t>センシュ</t>
    </rPh>
    <rPh sb="23" eb="25">
      <t>カントク</t>
    </rPh>
    <rPh sb="28" eb="30">
      <t>ホジョ</t>
    </rPh>
    <rPh sb="30" eb="31">
      <t>イン</t>
    </rPh>
    <phoneticPr fontId="8"/>
  </si>
  <si>
    <t>（参加形態に、該当箇所に〇を付けて下さい。）</t>
    <rPh sb="1" eb="3">
      <t>サンカ</t>
    </rPh>
    <rPh sb="3" eb="5">
      <t>ケイタイ</t>
    </rPh>
    <rPh sb="7" eb="9">
      <t>ガイトウ</t>
    </rPh>
    <rPh sb="9" eb="11">
      <t>カショ</t>
    </rPh>
    <rPh sb="14" eb="15">
      <t>ツ</t>
    </rPh>
    <rPh sb="17" eb="18">
      <t>クダ</t>
    </rPh>
    <phoneticPr fontId="8"/>
  </si>
  <si>
    <t>★この受付表は名簿一覧として1か月間保管します。</t>
    <rPh sb="3" eb="5">
      <t>ウケツケ</t>
    </rPh>
    <rPh sb="5" eb="6">
      <t>ヒョウ</t>
    </rPh>
    <rPh sb="7" eb="9">
      <t>メイボ</t>
    </rPh>
    <rPh sb="9" eb="11">
      <t>イチラン</t>
    </rPh>
    <rPh sb="16" eb="18">
      <t>ゲツカン</t>
    </rPh>
    <rPh sb="18" eb="20">
      <t>ホカン</t>
    </rPh>
    <phoneticPr fontId="8"/>
  </si>
  <si>
    <t>健康管理チェックシート　対象(審判員、選手、監督)</t>
    <rPh sb="0" eb="2">
      <t>ケンコウ</t>
    </rPh>
    <rPh sb="2" eb="4">
      <t>カンリ</t>
    </rPh>
    <rPh sb="12" eb="14">
      <t>タイショウ</t>
    </rPh>
    <rPh sb="17" eb="18">
      <t>イン</t>
    </rPh>
    <rPh sb="19" eb="21">
      <t>センシュ</t>
    </rPh>
    <rPh sb="22" eb="24">
      <t>カントク</t>
    </rPh>
    <phoneticPr fontId="8"/>
  </si>
  <si>
    <t>フリガナ</t>
    <phoneticPr fontId="8"/>
  </si>
  <si>
    <t>所　属　団　体</t>
    <rPh sb="0" eb="1">
      <t>トコロ</t>
    </rPh>
    <rPh sb="2" eb="3">
      <t>ゾク</t>
    </rPh>
    <rPh sb="4" eb="5">
      <t>ダン</t>
    </rPh>
    <rPh sb="6" eb="7">
      <t>タイ</t>
    </rPh>
    <phoneticPr fontId="8"/>
  </si>
  <si>
    <t>氏　　名</t>
    <rPh sb="0" eb="1">
      <t>シ</t>
    </rPh>
    <rPh sb="3" eb="4">
      <t>メイ</t>
    </rPh>
    <phoneticPr fontId="8"/>
  </si>
  <si>
    <t>住　　所</t>
    <rPh sb="0" eb="1">
      <t>ジュウ</t>
    </rPh>
    <rPh sb="3" eb="4">
      <t>ショ</t>
    </rPh>
    <phoneticPr fontId="8"/>
  </si>
  <si>
    <t>★受付日を選択してください。</t>
    <rPh sb="1" eb="3">
      <t>ウケツケ</t>
    </rPh>
    <rPh sb="3" eb="4">
      <t>ヒ</t>
    </rPh>
    <rPh sb="5" eb="7">
      <t>センタク</t>
    </rPh>
    <phoneticPr fontId="8"/>
  </si>
  <si>
    <t>◎大会・講習・審査会前１週間における健康状態　※朝晩の体温を記入して下さい。</t>
    <rPh sb="1" eb="3">
      <t>タイカイ</t>
    </rPh>
    <rPh sb="4" eb="6">
      <t>コウシュウ</t>
    </rPh>
    <rPh sb="7" eb="9">
      <t>シンサ</t>
    </rPh>
    <rPh sb="9" eb="10">
      <t>カイ</t>
    </rPh>
    <rPh sb="10" eb="11">
      <t>マエ</t>
    </rPh>
    <rPh sb="12" eb="14">
      <t>シュウカン</t>
    </rPh>
    <rPh sb="18" eb="20">
      <t>ケンコウ</t>
    </rPh>
    <rPh sb="20" eb="22">
      <t>ジョウタイ</t>
    </rPh>
    <rPh sb="24" eb="26">
      <t>アサバン</t>
    </rPh>
    <rPh sb="27" eb="29">
      <t>タイオン</t>
    </rPh>
    <rPh sb="30" eb="32">
      <t>キニュウ</t>
    </rPh>
    <rPh sb="34" eb="35">
      <t>クダ</t>
    </rPh>
    <phoneticPr fontId="8"/>
  </si>
  <si>
    <t>受付日</t>
    <rPh sb="0" eb="2">
      <t>ウケツケ</t>
    </rPh>
    <rPh sb="2" eb="3">
      <t>ヒ</t>
    </rPh>
    <phoneticPr fontId="8"/>
  </si>
  <si>
    <t>月 日</t>
    <rPh sb="0" eb="1">
      <t>ツキ</t>
    </rPh>
    <rPh sb="2" eb="3">
      <t>ニチ</t>
    </rPh>
    <phoneticPr fontId="8"/>
  </si>
  <si>
    <t>起床後</t>
    <rPh sb="0" eb="3">
      <t>キショウゴ</t>
    </rPh>
    <phoneticPr fontId="8"/>
  </si>
  <si>
    <t>　　　　℃</t>
    <phoneticPr fontId="8"/>
  </si>
  <si>
    <t>　　　　℃</t>
    <phoneticPr fontId="8"/>
  </si>
  <si>
    <t>　　　　℃</t>
    <phoneticPr fontId="8"/>
  </si>
  <si>
    <t>就寝前</t>
    <rPh sb="0" eb="2">
      <t>シュウシン</t>
    </rPh>
    <rPh sb="2" eb="3">
      <t>マエ</t>
    </rPh>
    <phoneticPr fontId="8"/>
  </si>
  <si>
    <t>※本健康管理チェックシートは、当連盟にて1ヶ月保管いたします。</t>
    <rPh sb="1" eb="2">
      <t>ホン</t>
    </rPh>
    <rPh sb="2" eb="4">
      <t>ケンコウ</t>
    </rPh>
    <rPh sb="4" eb="6">
      <t>カンリ</t>
    </rPh>
    <rPh sb="15" eb="16">
      <t>トウ</t>
    </rPh>
    <rPh sb="16" eb="18">
      <t>レンメイ</t>
    </rPh>
    <rPh sb="22" eb="23">
      <t>ゲツ</t>
    </rPh>
    <rPh sb="23" eb="25">
      <t>ホカン</t>
    </rPh>
    <phoneticPr fontId="8"/>
  </si>
  <si>
    <t>　患者が発生した場合は、保健所へ提出しなければなりません。ご了承下さい。</t>
    <rPh sb="1" eb="3">
      <t>カンジャ</t>
    </rPh>
    <rPh sb="4" eb="6">
      <t>ハッセイ</t>
    </rPh>
    <rPh sb="8" eb="10">
      <t>バアイ</t>
    </rPh>
    <rPh sb="12" eb="15">
      <t>ホケンショ</t>
    </rPh>
    <rPh sb="16" eb="18">
      <t>テイシュツ</t>
    </rPh>
    <rPh sb="30" eb="32">
      <t>リョウショウ</t>
    </rPh>
    <rPh sb="32" eb="33">
      <t>クダ</t>
    </rPh>
    <phoneticPr fontId="8"/>
  </si>
  <si>
    <t>＜検温について＞</t>
    <rPh sb="1" eb="3">
      <t>ケンオン</t>
    </rPh>
    <phoneticPr fontId="8"/>
  </si>
  <si>
    <t>・当日入口にて検温を行います。1回目に37.0℃を超えた方は、時間をおいて2回目を行います。</t>
    <rPh sb="1" eb="3">
      <t>トウジツ</t>
    </rPh>
    <rPh sb="3" eb="5">
      <t>イリグチ</t>
    </rPh>
    <rPh sb="7" eb="9">
      <t>ケンオン</t>
    </rPh>
    <rPh sb="10" eb="11">
      <t>オコナ</t>
    </rPh>
    <rPh sb="16" eb="18">
      <t>カイメ</t>
    </rPh>
    <rPh sb="25" eb="26">
      <t>コ</t>
    </rPh>
    <rPh sb="28" eb="29">
      <t>カタ</t>
    </rPh>
    <phoneticPr fontId="8"/>
  </si>
  <si>
    <t xml:space="preserve">  (1人2回まで計測)   原則、37.0℃超えた方は入館をお断りさせて頂きます。</t>
    <rPh sb="3" eb="5">
      <t>ヒトリ</t>
    </rPh>
    <rPh sb="4" eb="5">
      <t>ニン</t>
    </rPh>
    <rPh sb="6" eb="7">
      <t>カイ</t>
    </rPh>
    <rPh sb="9" eb="11">
      <t>ケイソク</t>
    </rPh>
    <rPh sb="15" eb="17">
      <t>ゲンソク</t>
    </rPh>
    <rPh sb="23" eb="24">
      <t>コ</t>
    </rPh>
    <rPh sb="26" eb="27">
      <t>カタ</t>
    </rPh>
    <rPh sb="28" eb="30">
      <t>ニュウカン</t>
    </rPh>
    <rPh sb="32" eb="33">
      <t>コトワ</t>
    </rPh>
    <rPh sb="37" eb="38">
      <t>イタダ</t>
    </rPh>
    <phoneticPr fontId="8"/>
  </si>
  <si>
    <t>・１週間前から37.5℃以上が2回以上あった場合は、医療機関にて　新型コロナウイルス感染症、</t>
    <rPh sb="2" eb="4">
      <t>シュウカン</t>
    </rPh>
    <rPh sb="4" eb="5">
      <t>マエ</t>
    </rPh>
    <rPh sb="11" eb="14">
      <t>ドイジョウ</t>
    </rPh>
    <rPh sb="16" eb="17">
      <t>カイ</t>
    </rPh>
    <rPh sb="17" eb="19">
      <t>イジョウ</t>
    </rPh>
    <rPh sb="22" eb="24">
      <t>バアイ</t>
    </rPh>
    <phoneticPr fontId="8"/>
  </si>
  <si>
    <t>　インフルエンザウイルス急性感染症、ノロウイルス感染等感染症でないことを　確認したうえで、</t>
    <rPh sb="12" eb="14">
      <t>キュウセイ</t>
    </rPh>
    <rPh sb="14" eb="17">
      <t>カンセンショウ</t>
    </rPh>
    <rPh sb="24" eb="26">
      <t>カンセン</t>
    </rPh>
    <rPh sb="26" eb="27">
      <t>トウ</t>
    </rPh>
    <rPh sb="27" eb="30">
      <t>カンセンショウ</t>
    </rPh>
    <phoneticPr fontId="8"/>
  </si>
  <si>
    <t>　参加してください。(確認されていない場合は、入館をお断りいたします)</t>
    <rPh sb="1" eb="3">
      <t>サンカ</t>
    </rPh>
    <rPh sb="11" eb="13">
      <t>カクニン</t>
    </rPh>
    <rPh sb="19" eb="21">
      <t>バアイ</t>
    </rPh>
    <rPh sb="23" eb="25">
      <t>ニュウカン</t>
    </rPh>
    <rPh sb="27" eb="28">
      <t>コトワ</t>
    </rPh>
    <phoneticPr fontId="8"/>
  </si>
  <si>
    <t>・当日、喉の痛み、せき、痰、呼吸困難、味覚障害、嗅覚障害、下痢、嘔吐等の症状の方は</t>
    <rPh sb="1" eb="3">
      <t>トウジツ</t>
    </rPh>
    <rPh sb="4" eb="5">
      <t>ノド</t>
    </rPh>
    <rPh sb="6" eb="7">
      <t>イタ</t>
    </rPh>
    <rPh sb="12" eb="13">
      <t>タン</t>
    </rPh>
    <rPh sb="14" eb="16">
      <t>コキュウ</t>
    </rPh>
    <rPh sb="16" eb="18">
      <t>コンナン</t>
    </rPh>
    <rPh sb="19" eb="21">
      <t>ミカク</t>
    </rPh>
    <rPh sb="21" eb="23">
      <t>ショウガイ</t>
    </rPh>
    <rPh sb="24" eb="26">
      <t>キュウカク</t>
    </rPh>
    <rPh sb="26" eb="28">
      <t>ショウガイ</t>
    </rPh>
    <rPh sb="29" eb="31">
      <t>ゲリ</t>
    </rPh>
    <rPh sb="32" eb="34">
      <t>オウト</t>
    </rPh>
    <rPh sb="34" eb="35">
      <t>トウ</t>
    </rPh>
    <rPh sb="36" eb="38">
      <t>ショウジョウ</t>
    </rPh>
    <rPh sb="39" eb="40">
      <t>カタ</t>
    </rPh>
    <phoneticPr fontId="8"/>
  </si>
  <si>
    <t>　参加を見送ってください。</t>
    <rPh sb="1" eb="3">
      <t>サンカ</t>
    </rPh>
    <rPh sb="4" eb="6">
      <t>ミオク</t>
    </rPh>
    <phoneticPr fontId="8"/>
  </si>
  <si>
    <t>　本検温記録は、新型コロナウイルス感染症の拡大を防止するため、参加者の健康状態を確認することを</t>
    <rPh sb="1" eb="2">
      <t>ホン</t>
    </rPh>
    <rPh sb="2" eb="4">
      <t>ケンオン</t>
    </rPh>
    <rPh sb="4" eb="6">
      <t>キロク</t>
    </rPh>
    <rPh sb="8" eb="10">
      <t>シンガタ</t>
    </rPh>
    <rPh sb="17" eb="20">
      <t>カンセンショウ</t>
    </rPh>
    <rPh sb="21" eb="23">
      <t>カクダイ</t>
    </rPh>
    <rPh sb="24" eb="26">
      <t>ボウシ</t>
    </rPh>
    <rPh sb="31" eb="34">
      <t>サンカシャ</t>
    </rPh>
    <phoneticPr fontId="8"/>
  </si>
  <si>
    <t>目的としております。ご記入いただいた個人情報については当連盟が適切に取り扱い、参加者の健康状態</t>
    <rPh sb="0" eb="2">
      <t>モクテキ</t>
    </rPh>
    <rPh sb="11" eb="13">
      <t>キニュウ</t>
    </rPh>
    <rPh sb="18" eb="20">
      <t>コジン</t>
    </rPh>
    <rPh sb="20" eb="22">
      <t>ジョウホウ</t>
    </rPh>
    <rPh sb="27" eb="28">
      <t>トウ</t>
    </rPh>
    <rPh sb="28" eb="30">
      <t>レンメイ</t>
    </rPh>
    <phoneticPr fontId="8"/>
  </si>
  <si>
    <t>の把握、来場可否の判断のためのみに利用します。</t>
    <rPh sb="4" eb="6">
      <t>ライジョウ</t>
    </rPh>
    <rPh sb="6" eb="8">
      <t>カヒ</t>
    </rPh>
    <rPh sb="9" eb="11">
      <t>ハンダン</t>
    </rPh>
    <rPh sb="17" eb="19">
      <t>リヨウ</t>
    </rPh>
    <phoneticPr fontId="8"/>
  </si>
  <si>
    <t>　但し、本大会にて感染症患者またはその疑いがある方が発見された場合は、必要な範囲で保健所等に</t>
    <rPh sb="1" eb="2">
      <t>タダ</t>
    </rPh>
    <rPh sb="4" eb="7">
      <t>ホンタイカイ</t>
    </rPh>
    <rPh sb="9" eb="12">
      <t>カンセンショウ</t>
    </rPh>
    <rPh sb="12" eb="14">
      <t>カンジャ</t>
    </rPh>
    <rPh sb="19" eb="20">
      <t>ウタガ</t>
    </rPh>
    <rPh sb="24" eb="25">
      <t>カタ</t>
    </rPh>
    <rPh sb="26" eb="28">
      <t>ハッケン</t>
    </rPh>
    <rPh sb="31" eb="33">
      <t>バアイ</t>
    </rPh>
    <rPh sb="35" eb="37">
      <t>ヒツヨウ</t>
    </rPh>
    <rPh sb="38" eb="40">
      <t>ハンイ</t>
    </rPh>
    <phoneticPr fontId="8"/>
  </si>
  <si>
    <t>する提出ことがあります。</t>
    <phoneticPr fontId="8"/>
  </si>
  <si>
    <t>R３年度第38回熊本県少年少女空手道錬成大会　検温記録 　202１年５月</t>
    <rPh sb="2" eb="3">
      <t>ネン</t>
    </rPh>
    <rPh sb="3" eb="4">
      <t>ド</t>
    </rPh>
    <rPh sb="23" eb="25">
      <t>ケンオン</t>
    </rPh>
    <rPh sb="25" eb="27">
      <t>キロク</t>
    </rPh>
    <rPh sb="33" eb="34">
      <t>ネン</t>
    </rPh>
    <rPh sb="35" eb="36">
      <t>ガツ</t>
    </rPh>
    <phoneticPr fontId="8"/>
  </si>
  <si>
    <t>県連会員番号</t>
    <rPh sb="0" eb="2">
      <t>けんれん</t>
    </rPh>
    <rPh sb="2" eb="6">
      <t>かいいんばんごう</t>
    </rPh>
    <phoneticPr fontId="3" type="Hiragana" alignment="distributed"/>
  </si>
  <si>
    <t>金額</t>
    <rPh sb="0" eb="2">
      <t>きんがく</t>
    </rPh>
    <phoneticPr fontId="3" type="Hiragana"/>
  </si>
  <si>
    <t>サブカテゴリ</t>
    <phoneticPr fontId="19" type="Hiragana" alignment="distributed"/>
  </si>
  <si>
    <t>形参加費</t>
    <rPh sb="0" eb="1">
      <t>かた</t>
    </rPh>
    <rPh sb="1" eb="4">
      <t>さんかひ</t>
    </rPh>
    <phoneticPr fontId="19" type="Hiragana" alignment="distributed"/>
  </si>
  <si>
    <t>組手参加費</t>
    <rPh sb="0" eb="2">
      <t>くみて</t>
    </rPh>
    <rPh sb="2" eb="5">
      <t>さんかひ</t>
    </rPh>
    <phoneticPr fontId="3" type="Hiragana"/>
  </si>
  <si>
    <t>県連会員登録は各自県連HPにて登録をお願い致します。</t>
    <rPh sb="0" eb="2">
      <t>けんれん</t>
    </rPh>
    <rPh sb="2" eb="6">
      <t>かいいんとうろく</t>
    </rPh>
    <rPh sb="7" eb="9">
      <t>かくじ</t>
    </rPh>
    <rPh sb="9" eb="11">
      <t>けんれん</t>
    </rPh>
    <rPh sb="15" eb="17">
      <t>とうろく</t>
    </rPh>
    <rPh sb="19" eb="20">
      <t>ねが</t>
    </rPh>
    <rPh sb="21" eb="22">
      <t>いた</t>
    </rPh>
    <phoneticPr fontId="3" type="Hiragana" alignment="distributed"/>
  </si>
  <si>
    <t>【公認級移行登録】申請書（会派で取得した公認級位⇒県連に移行登録）</t>
  </si>
  <si>
    <t>令和元年7月7日</t>
    <rPh sb="0" eb="2">
      <t>レイワ</t>
    </rPh>
    <rPh sb="2" eb="4">
      <t>ガンネン</t>
    </rPh>
    <rPh sb="5" eb="6">
      <t>ガツ</t>
    </rPh>
    <rPh sb="7" eb="8">
      <t>ニチ</t>
    </rPh>
    <phoneticPr fontId="8"/>
  </si>
  <si>
    <t>　★注意事項</t>
    <rPh sb="2" eb="4">
      <t>チュウイ</t>
    </rPh>
    <rPh sb="4" eb="6">
      <t>ジコウ</t>
    </rPh>
    <phoneticPr fontId="8"/>
  </si>
  <si>
    <t>手書きで記入する場合は計算式が入力されてますの項目を空欄にしてお使いください。</t>
    <rPh sb="0" eb="2">
      <t>テガ</t>
    </rPh>
    <rPh sb="4" eb="6">
      <t>キニュウ</t>
    </rPh>
    <rPh sb="8" eb="10">
      <t>バアイ</t>
    </rPh>
    <rPh sb="11" eb="14">
      <t>ケイサンシキ</t>
    </rPh>
    <rPh sb="15" eb="17">
      <t>ニュウリョク</t>
    </rPh>
    <rPh sb="23" eb="25">
      <t>コウモク</t>
    </rPh>
    <rPh sb="26" eb="28">
      <t>クウラン</t>
    </rPh>
    <rPh sb="32" eb="33">
      <t>ツカ</t>
    </rPh>
    <phoneticPr fontId="8"/>
  </si>
  <si>
    <t>氏名のふりがなをまちがえないように記入してください</t>
    <rPh sb="0" eb="2">
      <t>シメイ</t>
    </rPh>
    <rPh sb="17" eb="19">
      <t>キニュウ</t>
    </rPh>
    <phoneticPr fontId="8"/>
  </si>
  <si>
    <t>生年月日はS・H表記もしくは西暦記入のどちらかを入力すれば自動的に判別します</t>
    <rPh sb="0" eb="2">
      <t>セイネン</t>
    </rPh>
    <rPh sb="2" eb="4">
      <t>ガッピ</t>
    </rPh>
    <rPh sb="8" eb="10">
      <t>ヒョウキ</t>
    </rPh>
    <rPh sb="14" eb="16">
      <t>セイレキ</t>
    </rPh>
    <rPh sb="16" eb="18">
      <t>キニュウ</t>
    </rPh>
    <rPh sb="24" eb="26">
      <t>ニュウリョク</t>
    </rPh>
    <rPh sb="29" eb="32">
      <t>ジドウテキ</t>
    </rPh>
    <rPh sb="33" eb="35">
      <t>ハンベツ</t>
    </rPh>
    <phoneticPr fontId="8"/>
  </si>
  <si>
    <t>5級</t>
    <rPh sb="1" eb="2">
      <t>キュウ</t>
    </rPh>
    <phoneticPr fontId="8"/>
  </si>
  <si>
    <t>年齢は生年月日を記入すると自動的に入力されます</t>
    <rPh sb="0" eb="2">
      <t>ネンレイ</t>
    </rPh>
    <rPh sb="3" eb="5">
      <t>セイネン</t>
    </rPh>
    <rPh sb="5" eb="7">
      <t>ガッピ</t>
    </rPh>
    <rPh sb="8" eb="10">
      <t>キニュウ</t>
    </rPh>
    <rPh sb="13" eb="16">
      <t>ジドウテキ</t>
    </rPh>
    <rPh sb="17" eb="19">
      <t>ニュウリョク</t>
    </rPh>
    <phoneticPr fontId="8"/>
  </si>
  <si>
    <t>学年も同じく自動で判別して入力されます</t>
    <rPh sb="0" eb="2">
      <t>ガクネン</t>
    </rPh>
    <rPh sb="3" eb="4">
      <t>オナ</t>
    </rPh>
    <rPh sb="6" eb="8">
      <t>ジドウ</t>
    </rPh>
    <rPh sb="9" eb="11">
      <t>ハンベツ</t>
    </rPh>
    <rPh sb="13" eb="15">
      <t>ニュウリョク</t>
    </rPh>
    <phoneticPr fontId="8"/>
  </si>
  <si>
    <t>（一般のみ手動で入力ください）</t>
    <rPh sb="1" eb="3">
      <t>イッパン</t>
    </rPh>
    <rPh sb="5" eb="7">
      <t>シュドウ</t>
    </rPh>
    <rPh sb="8" eb="10">
      <t>ニュウリョク</t>
    </rPh>
    <phoneticPr fontId="8"/>
  </si>
  <si>
    <t>4月以降の各種大会・講習会等を3月に申請する場合は学年が違うのでご注意をお願いします。</t>
    <rPh sb="1" eb="2">
      <t>ガツ</t>
    </rPh>
    <rPh sb="2" eb="4">
      <t>イコウ</t>
    </rPh>
    <rPh sb="5" eb="7">
      <t>カクシュ</t>
    </rPh>
    <rPh sb="7" eb="9">
      <t>タイカイ</t>
    </rPh>
    <rPh sb="10" eb="13">
      <t>コウシュウカイ</t>
    </rPh>
    <rPh sb="13" eb="14">
      <t>トウ</t>
    </rPh>
    <rPh sb="16" eb="17">
      <t>ガツ</t>
    </rPh>
    <rPh sb="18" eb="20">
      <t>シンセイ</t>
    </rPh>
    <rPh sb="22" eb="24">
      <t>バアイ</t>
    </rPh>
    <rPh sb="25" eb="27">
      <t>ガクネン</t>
    </rPh>
    <rPh sb="28" eb="29">
      <t>チガ</t>
    </rPh>
    <rPh sb="33" eb="35">
      <t>チュウイ</t>
    </rPh>
    <rPh sb="37" eb="38">
      <t>ネガ</t>
    </rPh>
    <phoneticPr fontId="8"/>
  </si>
  <si>
    <t>名簿の欄が足らない場合はシートを追加してコピーしてお使いください。</t>
    <rPh sb="0" eb="2">
      <t>メイボ</t>
    </rPh>
    <rPh sb="3" eb="4">
      <t>ラン</t>
    </rPh>
    <rPh sb="5" eb="6">
      <t>タ</t>
    </rPh>
    <rPh sb="9" eb="11">
      <t>バアイ</t>
    </rPh>
    <rPh sb="16" eb="18">
      <t>ツイカ</t>
    </rPh>
    <rPh sb="26" eb="27">
      <t>ツカ</t>
    </rPh>
    <phoneticPr fontId="8"/>
  </si>
  <si>
    <t>使わないその他の申請書のシートは削除してお使いください。</t>
    <rPh sb="0" eb="1">
      <t>ツカ</t>
    </rPh>
    <rPh sb="6" eb="7">
      <t>タ</t>
    </rPh>
    <rPh sb="8" eb="11">
      <t>シンセイショ</t>
    </rPh>
    <rPh sb="16" eb="18">
      <t>サクジョ</t>
    </rPh>
    <rPh sb="21" eb="22">
      <t>ツカ</t>
    </rPh>
    <phoneticPr fontId="8"/>
  </si>
  <si>
    <t>会派で取得した全空連公認級位を県連に登録をするときに使用する</t>
    <rPh sb="0" eb="2">
      <t>カイハ</t>
    </rPh>
    <rPh sb="3" eb="5">
      <t>シュトク</t>
    </rPh>
    <rPh sb="7" eb="8">
      <t>ゼン</t>
    </rPh>
    <rPh sb="8" eb="9">
      <t>クウ</t>
    </rPh>
    <rPh sb="9" eb="10">
      <t>レン</t>
    </rPh>
    <rPh sb="10" eb="12">
      <t>コウニン</t>
    </rPh>
    <rPh sb="12" eb="14">
      <t>キュウイ</t>
    </rPh>
    <rPh sb="15" eb="17">
      <t>ケンレン</t>
    </rPh>
    <rPh sb="18" eb="20">
      <t>トウロク</t>
    </rPh>
    <rPh sb="26" eb="28">
      <t>シヨウ</t>
    </rPh>
    <phoneticPr fontId="8"/>
  </si>
  <si>
    <t>会派で取得した公認級位免状のコピー貼り付け（基本はＡ4）</t>
    <rPh sb="0" eb="2">
      <t>カイハ</t>
    </rPh>
    <rPh sb="3" eb="5">
      <t>シュトク</t>
    </rPh>
    <rPh sb="7" eb="9">
      <t>コウニン</t>
    </rPh>
    <rPh sb="9" eb="11">
      <t>キュウイ</t>
    </rPh>
    <rPh sb="11" eb="13">
      <t>メンジョウ</t>
    </rPh>
    <rPh sb="17" eb="18">
      <t>ハ</t>
    </rPh>
    <rPh sb="19" eb="20">
      <t>ツ</t>
    </rPh>
    <rPh sb="22" eb="24">
      <t>キホン</t>
    </rPh>
    <phoneticPr fontId="8"/>
  </si>
  <si>
    <t>郵送の場合は免状を縮小コピーしてＡ4でください（写真不可）</t>
    <rPh sb="0" eb="2">
      <t>ユウソウ</t>
    </rPh>
    <rPh sb="3" eb="5">
      <t>バアイ</t>
    </rPh>
    <rPh sb="6" eb="8">
      <t>メンジョウ</t>
    </rPh>
    <rPh sb="9" eb="11">
      <t>シュクショウ</t>
    </rPh>
    <rPh sb="24" eb="26">
      <t>シャシン</t>
    </rPh>
    <rPh sb="26" eb="28">
      <t>フカ</t>
    </rPh>
    <phoneticPr fontId="8"/>
  </si>
  <si>
    <t>左記写真は見本です</t>
    <rPh sb="0" eb="2">
      <t>サキ</t>
    </rPh>
    <rPh sb="2" eb="4">
      <t>シャシン</t>
    </rPh>
    <rPh sb="5" eb="7">
      <t>ミホン</t>
    </rPh>
    <phoneticPr fontId="8"/>
  </si>
  <si>
    <t>エクセルメニューバー⇒挿入⇒画像を選択して貼り付けてください。</t>
    <rPh sb="11" eb="13">
      <t>ソウニュウ</t>
    </rPh>
    <rPh sb="14" eb="16">
      <t>ガゾウ</t>
    </rPh>
    <rPh sb="17" eb="19">
      <t>センタク</t>
    </rPh>
    <rPh sb="21" eb="22">
      <t>ハ</t>
    </rPh>
    <rPh sb="23" eb="24">
      <t>ツ</t>
    </rPh>
    <phoneticPr fontId="8"/>
  </si>
  <si>
    <t>（例）スマホで写真を撮りパソコンにデータを送りあとはエクセルにて読み込む</t>
    <rPh sb="1" eb="2">
      <t>レイ</t>
    </rPh>
    <rPh sb="7" eb="9">
      <t>シャシン</t>
    </rPh>
    <rPh sb="10" eb="11">
      <t>ト</t>
    </rPh>
    <rPh sb="21" eb="22">
      <t>オク</t>
    </rPh>
    <rPh sb="32" eb="33">
      <t>ヨ</t>
    </rPh>
    <rPh sb="34" eb="35">
      <t>コ</t>
    </rPh>
    <phoneticPr fontId="8"/>
  </si>
  <si>
    <t>見本画像は消して申請ください。</t>
    <rPh sb="0" eb="2">
      <t>ミホン</t>
    </rPh>
    <rPh sb="2" eb="4">
      <t>ガゾウ</t>
    </rPh>
    <rPh sb="5" eb="6">
      <t>ケ</t>
    </rPh>
    <rPh sb="8" eb="10">
      <t>シンセイ</t>
    </rPh>
    <phoneticPr fontId="8"/>
  </si>
  <si>
    <t>【公認段位移行】申請書(会派で取得した公認段位⇒県連に移行登録）</t>
    <rPh sb="1" eb="3">
      <t>コウニン</t>
    </rPh>
    <rPh sb="3" eb="5">
      <t>ダンイ</t>
    </rPh>
    <rPh sb="5" eb="7">
      <t>イコウ</t>
    </rPh>
    <rPh sb="12" eb="14">
      <t>カイハ</t>
    </rPh>
    <rPh sb="15" eb="17">
      <t>シュトク</t>
    </rPh>
    <rPh sb="19" eb="21">
      <t>コウニン</t>
    </rPh>
    <rPh sb="21" eb="23">
      <t>ダンイ</t>
    </rPh>
    <rPh sb="24" eb="26">
      <t>ケンレン</t>
    </rPh>
    <rPh sb="27" eb="29">
      <t>イコウ</t>
    </rPh>
    <rPh sb="29" eb="31">
      <t>トウロク</t>
    </rPh>
    <phoneticPr fontId="8"/>
  </si>
  <si>
    <t>取得年月日</t>
    <rPh sb="0" eb="2">
      <t>シュトク</t>
    </rPh>
    <rPh sb="2" eb="5">
      <t>ネンガッピ</t>
    </rPh>
    <phoneticPr fontId="8"/>
  </si>
  <si>
    <t>会派
流派</t>
    <rPh sb="0" eb="1">
      <t>カイ</t>
    </rPh>
    <rPh sb="1" eb="2">
      <t>ハ</t>
    </rPh>
    <rPh sb="3" eb="4">
      <t>リュウ</t>
    </rPh>
    <rPh sb="4" eb="5">
      <t>ハ</t>
    </rPh>
    <phoneticPr fontId="8"/>
  </si>
  <si>
    <t>5段</t>
    <rPh sb="1" eb="2">
      <t>ダン</t>
    </rPh>
    <phoneticPr fontId="8"/>
  </si>
  <si>
    <t>▼選択▼</t>
    <rPh sb="1" eb="3">
      <t>センタク</t>
    </rPh>
    <phoneticPr fontId="8"/>
  </si>
  <si>
    <t>★会派の段位を公認段位に移行する手続きは会派に申請をしてください。県連では対応致しません。</t>
    <rPh sb="1" eb="3">
      <t>カイハ</t>
    </rPh>
    <rPh sb="4" eb="6">
      <t>ダンイ</t>
    </rPh>
    <rPh sb="7" eb="9">
      <t>コウニン</t>
    </rPh>
    <rPh sb="9" eb="11">
      <t>ダンイ</t>
    </rPh>
    <rPh sb="12" eb="14">
      <t>イコウ</t>
    </rPh>
    <rPh sb="16" eb="18">
      <t>テツヅ</t>
    </rPh>
    <rPh sb="20" eb="22">
      <t>カイハ</t>
    </rPh>
    <rPh sb="23" eb="25">
      <t>シンセイ</t>
    </rPh>
    <rPh sb="33" eb="35">
      <t>ケンレン</t>
    </rPh>
    <rPh sb="37" eb="39">
      <t>タイオウ</t>
    </rPh>
    <rPh sb="39" eb="40">
      <t>イタ</t>
    </rPh>
    <phoneticPr fontId="8"/>
  </si>
  <si>
    <t>★会派で取得した公認段位免状コピーを添付してください。</t>
    <rPh sb="1" eb="3">
      <t>カイハ</t>
    </rPh>
    <rPh sb="4" eb="6">
      <t>シュトク</t>
    </rPh>
    <rPh sb="8" eb="10">
      <t>コウニン</t>
    </rPh>
    <rPh sb="10" eb="12">
      <t>ダンイ</t>
    </rPh>
    <rPh sb="12" eb="14">
      <t>メンジョウ</t>
    </rPh>
    <rPh sb="18" eb="20">
      <t>テンプ</t>
    </rPh>
    <phoneticPr fontId="8"/>
  </si>
  <si>
    <t>連合会</t>
    <rPh sb="0" eb="2">
      <t>レンゴウ</t>
    </rPh>
    <rPh sb="2" eb="3">
      <t>カイ</t>
    </rPh>
    <phoneticPr fontId="8"/>
  </si>
  <si>
    <t>和道会</t>
    <rPh sb="0" eb="2">
      <t>ワドウ</t>
    </rPh>
    <rPh sb="2" eb="3">
      <t>カイ</t>
    </rPh>
    <phoneticPr fontId="8"/>
  </si>
  <si>
    <t>松濤館</t>
    <rPh sb="0" eb="3">
      <t>ショウトウカン</t>
    </rPh>
    <phoneticPr fontId="8"/>
  </si>
  <si>
    <t>剛柔会</t>
    <rPh sb="0" eb="2">
      <t>ゴウジュウ</t>
    </rPh>
    <rPh sb="2" eb="3">
      <t>カイ</t>
    </rPh>
    <phoneticPr fontId="8"/>
  </si>
  <si>
    <t>糸東会</t>
    <rPh sb="0" eb="1">
      <t>シ</t>
    </rPh>
    <rPh sb="1" eb="2">
      <t>トウ</t>
    </rPh>
    <rPh sb="2" eb="3">
      <t>カイ</t>
    </rPh>
    <phoneticPr fontId="8"/>
  </si>
  <si>
    <t>段位のコピー貼り付け（基本はハガキサイズ程度）</t>
    <rPh sb="0" eb="2">
      <t>ダンイ</t>
    </rPh>
    <rPh sb="6" eb="7">
      <t>ハ</t>
    </rPh>
    <rPh sb="8" eb="9">
      <t>ツ</t>
    </rPh>
    <rPh sb="11" eb="13">
      <t>キホン</t>
    </rPh>
    <rPh sb="20" eb="22">
      <t>テイド</t>
    </rPh>
    <phoneticPr fontId="8"/>
  </si>
  <si>
    <t>公認級位</t>
    <rPh sb="0" eb="2">
      <t>コウニン</t>
    </rPh>
    <rPh sb="2" eb="4">
      <t>キュウイ</t>
    </rPh>
    <phoneticPr fontId="8"/>
  </si>
  <si>
    <t>公認級位登録</t>
    <rPh sb="0" eb="4">
      <t>コウニンキュウイ</t>
    </rPh>
    <rPh sb="4" eb="6">
      <t>トウロク</t>
    </rPh>
    <phoneticPr fontId="8"/>
  </si>
  <si>
    <t>級位移行</t>
    <rPh sb="0" eb="2">
      <t>キュウイ</t>
    </rPh>
    <rPh sb="2" eb="4">
      <t>イコウ</t>
    </rPh>
    <phoneticPr fontId="3"/>
  </si>
  <si>
    <t>公認級位移行登録</t>
    <rPh sb="0" eb="2">
      <t>コウニン</t>
    </rPh>
    <rPh sb="2" eb="4">
      <t>キュウイ</t>
    </rPh>
    <rPh sb="4" eb="6">
      <t>イコウ</t>
    </rPh>
    <rPh sb="6" eb="8">
      <t>トウロク</t>
    </rPh>
    <phoneticPr fontId="3"/>
  </si>
  <si>
    <t>参加費</t>
    <rPh sb="0" eb="3">
      <t>サンカヒ</t>
    </rPh>
    <phoneticPr fontId="3"/>
  </si>
  <si>
    <t>形参加費</t>
    <rPh sb="0" eb="1">
      <t>カタ</t>
    </rPh>
    <rPh sb="1" eb="4">
      <t>サンカヒ</t>
    </rPh>
    <phoneticPr fontId="3"/>
  </si>
  <si>
    <t>組手参加費</t>
    <rPh sb="0" eb="2">
      <t>クミテ</t>
    </rPh>
    <rPh sb="2" eb="5">
      <t>サンカヒ</t>
    </rPh>
    <phoneticPr fontId="3"/>
  </si>
  <si>
    <t>道場長　県連会員証</t>
    <rPh sb="0" eb="3">
      <t>ドウジョウチョウ</t>
    </rPh>
    <rPh sb="4" eb="6">
      <t>ケンレン</t>
    </rPh>
    <rPh sb="6" eb="9">
      <t>カイインショウ</t>
    </rPh>
    <phoneticPr fontId="8"/>
  </si>
  <si>
    <t>道場長全空連会員証</t>
    <rPh sb="0" eb="3">
      <t>ドウジョウチョウ</t>
    </rPh>
    <rPh sb="3" eb="4">
      <t>ゼン</t>
    </rPh>
    <rPh sb="4" eb="5">
      <t>ソラ</t>
    </rPh>
    <rPh sb="5" eb="6">
      <t>レン</t>
    </rPh>
    <rPh sb="6" eb="8">
      <t>カイイン</t>
    </rPh>
    <rPh sb="8" eb="9">
      <t>ショウ</t>
    </rPh>
    <phoneticPr fontId="8"/>
  </si>
  <si>
    <t>画像データ等は画素数を小さくしてエクセルデータ容量を2M程度に抑えてください。</t>
    <rPh sb="0" eb="2">
      <t>ガゾウ</t>
    </rPh>
    <rPh sb="5" eb="6">
      <t>トウ</t>
    </rPh>
    <rPh sb="7" eb="10">
      <t>ガソスウ</t>
    </rPh>
    <rPh sb="11" eb="12">
      <t>チイ</t>
    </rPh>
    <rPh sb="23" eb="25">
      <t>ヨウリョウ</t>
    </rPh>
    <rPh sb="28" eb="30">
      <t>テイド</t>
    </rPh>
    <rPh sb="31" eb="32">
      <t>オサ</t>
    </rPh>
    <phoneticPr fontId="3"/>
  </si>
  <si>
    <t>新会員番号（10004）</t>
    <rPh sb="0" eb="1">
      <t>シン</t>
    </rPh>
    <rPh sb="1" eb="5">
      <t>カイインバンゴウ</t>
    </rPh>
    <phoneticPr fontId="3"/>
  </si>
  <si>
    <t>道場長県連会員証を張り付け、新会員番号を記入してください。</t>
    <rPh sb="0" eb="3">
      <t>ドウジョウチョウ</t>
    </rPh>
    <rPh sb="3" eb="5">
      <t>ケンレン</t>
    </rPh>
    <rPh sb="5" eb="7">
      <t>カイイン</t>
    </rPh>
    <rPh sb="7" eb="8">
      <t>ショウ</t>
    </rPh>
    <rPh sb="9" eb="10">
      <t>ハ</t>
    </rPh>
    <rPh sb="11" eb="12">
      <t>ツ</t>
    </rPh>
    <rPh sb="14" eb="15">
      <t>シン</t>
    </rPh>
    <rPh sb="15" eb="19">
      <t>カイインバンゴウ</t>
    </rPh>
    <rPh sb="20" eb="22">
      <t>キニュウ</t>
    </rPh>
    <phoneticPr fontId="3"/>
  </si>
  <si>
    <t>全空連会員証を張り付ける場合は更新をして支払いが完了すると更新されますので</t>
    <rPh sb="0" eb="1">
      <t>ゼン</t>
    </rPh>
    <rPh sb="1" eb="3">
      <t>クウレン</t>
    </rPh>
    <rPh sb="3" eb="6">
      <t>カイインショウ</t>
    </rPh>
    <rPh sb="7" eb="8">
      <t>ハ</t>
    </rPh>
    <rPh sb="9" eb="10">
      <t>ツ</t>
    </rPh>
    <rPh sb="12" eb="14">
      <t>バアイ</t>
    </rPh>
    <rPh sb="15" eb="17">
      <t>コウシン</t>
    </rPh>
    <rPh sb="20" eb="22">
      <t>シハラ</t>
    </rPh>
    <rPh sb="24" eb="26">
      <t>カンリョウ</t>
    </rPh>
    <rPh sb="29" eb="31">
      <t>コウシン</t>
    </rPh>
    <phoneticPr fontId="3"/>
  </si>
  <si>
    <t>マイページの会員カード参照を写メ及びダウンロードして貼り付けてください。</t>
    <rPh sb="6" eb="8">
      <t>カイイン</t>
    </rPh>
    <rPh sb="11" eb="13">
      <t>サンショウ</t>
    </rPh>
    <rPh sb="14" eb="15">
      <t>シャ</t>
    </rPh>
    <rPh sb="16" eb="17">
      <t>オヨ</t>
    </rPh>
    <rPh sb="26" eb="27">
      <t>ハ</t>
    </rPh>
    <rPh sb="28" eb="29">
      <t>ツ</t>
    </rPh>
    <phoneticPr fontId="3"/>
  </si>
  <si>
    <t>更新中では書類を受け付けませんのでご了承ください。</t>
    <rPh sb="0" eb="3">
      <t>コウシンチュウ</t>
    </rPh>
    <rPh sb="5" eb="7">
      <t>ショルイ</t>
    </rPh>
    <rPh sb="8" eb="9">
      <t>ウ</t>
    </rPh>
    <rPh sb="10" eb="11">
      <t>ツ</t>
    </rPh>
    <rPh sb="18" eb="20">
      <t>リョウショウ</t>
    </rPh>
    <phoneticPr fontId="3"/>
  </si>
  <si>
    <t>組手</t>
    <rPh sb="0" eb="2">
      <t>くみて</t>
    </rPh>
    <phoneticPr fontId="3" type="Hiragana" alignment="distributed"/>
  </si>
  <si>
    <t>支払い及び申請についての注意事項</t>
    <rPh sb="0" eb="2">
      <t>シハラ</t>
    </rPh>
    <rPh sb="3" eb="4">
      <t>オヨ</t>
    </rPh>
    <rPh sb="5" eb="7">
      <t>シンセイ</t>
    </rPh>
    <rPh sb="12" eb="16">
      <t>チュウイジコウ</t>
    </rPh>
    <phoneticPr fontId="8"/>
  </si>
  <si>
    <t>①申請書を記入する場合は入らないシートは削除してお使いください。</t>
    <rPh sb="1" eb="3">
      <t>シンセイ</t>
    </rPh>
    <rPh sb="3" eb="4">
      <t>ショ</t>
    </rPh>
    <rPh sb="5" eb="7">
      <t>キニュウ</t>
    </rPh>
    <rPh sb="9" eb="11">
      <t>バアイ</t>
    </rPh>
    <rPh sb="12" eb="13">
      <t>イ</t>
    </rPh>
    <rPh sb="20" eb="22">
      <t>サクジョ</t>
    </rPh>
    <rPh sb="25" eb="26">
      <t>ツカ</t>
    </rPh>
    <phoneticPr fontId="8"/>
  </si>
  <si>
    <t>②例が記入してある場合や見本写真がある場合は削除してください。</t>
    <rPh sb="1" eb="2">
      <t>レイ</t>
    </rPh>
    <rPh sb="3" eb="5">
      <t>キニュウ</t>
    </rPh>
    <rPh sb="9" eb="11">
      <t>バアイ</t>
    </rPh>
    <rPh sb="12" eb="14">
      <t>ミホン</t>
    </rPh>
    <rPh sb="14" eb="16">
      <t>シャシン</t>
    </rPh>
    <rPh sb="19" eb="21">
      <t>バアイ</t>
    </rPh>
    <rPh sb="22" eb="24">
      <t>サクジョ</t>
    </rPh>
    <phoneticPr fontId="8"/>
  </si>
  <si>
    <t>③全空連番号は申請中は受付けませんので必ず全空連申請後、会員ページより会員証の写しを写メして添付してください。</t>
    <rPh sb="1" eb="4">
      <t>ゼンソラレン</t>
    </rPh>
    <rPh sb="4" eb="6">
      <t>バンゴウ</t>
    </rPh>
    <rPh sb="7" eb="10">
      <t>シンセイチュウ</t>
    </rPh>
    <rPh sb="11" eb="12">
      <t>ウ</t>
    </rPh>
    <rPh sb="12" eb="13">
      <t>ツ</t>
    </rPh>
    <rPh sb="19" eb="20">
      <t>カナラ</t>
    </rPh>
    <rPh sb="21" eb="22">
      <t>ゼン</t>
    </rPh>
    <rPh sb="22" eb="23">
      <t>ソラ</t>
    </rPh>
    <rPh sb="23" eb="24">
      <t>レン</t>
    </rPh>
    <rPh sb="24" eb="27">
      <t>シンセイゴ</t>
    </rPh>
    <rPh sb="28" eb="30">
      <t>カイイン</t>
    </rPh>
    <rPh sb="35" eb="38">
      <t>カイインショウ</t>
    </rPh>
    <rPh sb="39" eb="40">
      <t>ウツ</t>
    </rPh>
    <rPh sb="42" eb="43">
      <t>シャ</t>
    </rPh>
    <rPh sb="46" eb="48">
      <t>テンプ</t>
    </rPh>
    <phoneticPr fontId="8"/>
  </si>
  <si>
    <t>④申請は道場長もしくは申請担当者が責任をもって記入し支払証に道場名、責任者名、項目を書いて支払いをお願い致します。</t>
    <rPh sb="1" eb="3">
      <t>シンセイ</t>
    </rPh>
    <rPh sb="4" eb="6">
      <t>ドウジョウ</t>
    </rPh>
    <rPh sb="6" eb="7">
      <t>チョウ</t>
    </rPh>
    <rPh sb="11" eb="13">
      <t>シンセイ</t>
    </rPh>
    <rPh sb="13" eb="15">
      <t>タントウ</t>
    </rPh>
    <rPh sb="15" eb="16">
      <t>シャ</t>
    </rPh>
    <rPh sb="17" eb="19">
      <t>セキニン</t>
    </rPh>
    <rPh sb="23" eb="25">
      <t>キニュウ</t>
    </rPh>
    <rPh sb="26" eb="28">
      <t>シハラ</t>
    </rPh>
    <rPh sb="28" eb="29">
      <t>ショウ</t>
    </rPh>
    <rPh sb="30" eb="33">
      <t>ドウジョウメイ</t>
    </rPh>
    <rPh sb="34" eb="38">
      <t>セキニンシャメイ</t>
    </rPh>
    <rPh sb="39" eb="41">
      <t>コウモク</t>
    </rPh>
    <rPh sb="42" eb="43">
      <t>カ</t>
    </rPh>
    <rPh sb="45" eb="47">
      <t>シハラ</t>
    </rPh>
    <rPh sb="50" eb="51">
      <t>ネガ</t>
    </rPh>
    <rPh sb="52" eb="53">
      <t>イタ</t>
    </rPh>
    <phoneticPr fontId="8"/>
  </si>
  <si>
    <t>⑤個人ごとの申請は受け付けませんので必ず道場・学校ごと申請をして、追加がある場合は同じ申請書に追加して再申し込みすること。</t>
    <rPh sb="1" eb="3">
      <t>コジン</t>
    </rPh>
    <rPh sb="6" eb="8">
      <t>シンセイ</t>
    </rPh>
    <rPh sb="9" eb="10">
      <t>ウ</t>
    </rPh>
    <rPh sb="11" eb="12">
      <t>ツ</t>
    </rPh>
    <rPh sb="18" eb="19">
      <t>カナラ</t>
    </rPh>
    <rPh sb="20" eb="22">
      <t>ドウジョウ</t>
    </rPh>
    <rPh sb="23" eb="25">
      <t>ガッコウ</t>
    </rPh>
    <rPh sb="27" eb="29">
      <t>シンセイ</t>
    </rPh>
    <rPh sb="33" eb="35">
      <t>ツイカ</t>
    </rPh>
    <rPh sb="38" eb="40">
      <t>バアイ</t>
    </rPh>
    <rPh sb="41" eb="42">
      <t>オナ</t>
    </rPh>
    <rPh sb="43" eb="45">
      <t>シンセイ</t>
    </rPh>
    <rPh sb="45" eb="46">
      <t>ショ</t>
    </rPh>
    <rPh sb="47" eb="49">
      <t>ツイカ</t>
    </rPh>
    <rPh sb="51" eb="52">
      <t>サイ</t>
    </rPh>
    <rPh sb="52" eb="53">
      <t>モウ</t>
    </rPh>
    <rPh sb="54" eb="55">
      <t>コ</t>
    </rPh>
    <phoneticPr fontId="8"/>
  </si>
  <si>
    <t>⑥支払いを個人にて支払うのは厳禁！！必ず道場・学校ごと、まとめて支払いをしてわかりやすいようにしてください。</t>
    <rPh sb="1" eb="3">
      <t>シハラ</t>
    </rPh>
    <rPh sb="5" eb="7">
      <t>コジン</t>
    </rPh>
    <rPh sb="9" eb="11">
      <t>シハラ</t>
    </rPh>
    <rPh sb="14" eb="16">
      <t>ゲンキン</t>
    </rPh>
    <rPh sb="18" eb="19">
      <t>カナラ</t>
    </rPh>
    <rPh sb="20" eb="22">
      <t>ドウジョウ</t>
    </rPh>
    <rPh sb="23" eb="25">
      <t>ガッコウ</t>
    </rPh>
    <rPh sb="32" eb="34">
      <t>シハラ</t>
    </rPh>
    <phoneticPr fontId="8"/>
  </si>
  <si>
    <t>⑦申請はエクセルデータ送付を基本とします。登録作業での名前間違い等を防ぐためです。、ご協力をお願いします。</t>
    <rPh sb="1" eb="3">
      <t>シンセイ</t>
    </rPh>
    <rPh sb="11" eb="13">
      <t>ソウフ</t>
    </rPh>
    <rPh sb="14" eb="16">
      <t>キホン</t>
    </rPh>
    <rPh sb="21" eb="25">
      <t>トウロクサギョウ</t>
    </rPh>
    <rPh sb="27" eb="31">
      <t>ナマエマチガ</t>
    </rPh>
    <rPh sb="32" eb="33">
      <t>トウ</t>
    </rPh>
    <rPh sb="34" eb="35">
      <t>フセ</t>
    </rPh>
    <rPh sb="43" eb="45">
      <t>キョウリョク</t>
    </rPh>
    <rPh sb="47" eb="48">
      <t>ネガ</t>
    </rPh>
    <phoneticPr fontId="8"/>
  </si>
  <si>
    <t>エクセルシートにすべて収まるようにできる限りPDFデータを使わずにお願い致します。</t>
    <rPh sb="11" eb="12">
      <t>オサ</t>
    </rPh>
    <rPh sb="20" eb="21">
      <t>カギ</t>
    </rPh>
    <rPh sb="29" eb="30">
      <t>ツカ</t>
    </rPh>
    <rPh sb="34" eb="35">
      <t>ネガ</t>
    </rPh>
    <rPh sb="36" eb="37">
      <t>イタ</t>
    </rPh>
    <phoneticPr fontId="8"/>
  </si>
  <si>
    <t>⑨事務局や担当者も本業を持って事務作業をしております、保護者からのお問い合わせなど</t>
    <rPh sb="1" eb="4">
      <t>ジムキョク</t>
    </rPh>
    <rPh sb="5" eb="8">
      <t>タントウシャ</t>
    </rPh>
    <rPh sb="9" eb="11">
      <t>ホンギョウ</t>
    </rPh>
    <rPh sb="12" eb="13">
      <t>モ</t>
    </rPh>
    <rPh sb="15" eb="17">
      <t>ジム</t>
    </rPh>
    <rPh sb="17" eb="19">
      <t>サギョウ</t>
    </rPh>
    <rPh sb="27" eb="30">
      <t>ホゴシャ</t>
    </rPh>
    <rPh sb="34" eb="35">
      <t>ト</t>
    </rPh>
    <rPh sb="36" eb="37">
      <t>ア</t>
    </rPh>
    <phoneticPr fontId="8"/>
  </si>
  <si>
    <t>で事務作業が止まり、作業が進まないことも多々あります。お問い合わせは道場責任者か学校責任者にてお願い致します。</t>
    <rPh sb="1" eb="5">
      <t>ジムサギョウ</t>
    </rPh>
    <rPh sb="6" eb="7">
      <t>ト</t>
    </rPh>
    <rPh sb="10" eb="12">
      <t>サギョウ</t>
    </rPh>
    <rPh sb="13" eb="14">
      <t>スス</t>
    </rPh>
    <rPh sb="20" eb="22">
      <t>タタ</t>
    </rPh>
    <rPh sb="28" eb="29">
      <t>ト</t>
    </rPh>
    <rPh sb="30" eb="31">
      <t>ア</t>
    </rPh>
    <rPh sb="34" eb="36">
      <t>ドウジョウ</t>
    </rPh>
    <rPh sb="36" eb="39">
      <t>セキニンシャ</t>
    </rPh>
    <rPh sb="40" eb="45">
      <t>ガッコウセキニンシャ</t>
    </rPh>
    <rPh sb="48" eb="49">
      <t>ネガ</t>
    </rPh>
    <rPh sb="50" eb="51">
      <t>イタ</t>
    </rPh>
    <phoneticPr fontId="8"/>
  </si>
  <si>
    <t>⑩手書きの場合は事務局でデータ入力作業をしなくてはならず、時間がかかりますので、皆様ご協力をお願い致します。</t>
    <rPh sb="1" eb="3">
      <t>テガ</t>
    </rPh>
    <rPh sb="5" eb="7">
      <t>バアイ</t>
    </rPh>
    <rPh sb="8" eb="10">
      <t>ジム</t>
    </rPh>
    <rPh sb="10" eb="11">
      <t>キョク</t>
    </rPh>
    <rPh sb="15" eb="17">
      <t>ニュウリョク</t>
    </rPh>
    <rPh sb="17" eb="19">
      <t>サギョウ</t>
    </rPh>
    <rPh sb="29" eb="31">
      <t>ジカン</t>
    </rPh>
    <rPh sb="40" eb="42">
      <t>ミナサマ</t>
    </rPh>
    <rPh sb="43" eb="45">
      <t>キョウリョク</t>
    </rPh>
    <rPh sb="47" eb="48">
      <t>ネガ</t>
    </rPh>
    <rPh sb="49" eb="50">
      <t>イタ</t>
    </rPh>
    <phoneticPr fontId="8"/>
  </si>
  <si>
    <t>小学生・中学生・高校生は道場責任者に会員番号を通知しておりますので、会員番号は必ず記入をお願い致します。</t>
    <rPh sb="0" eb="3">
      <t>ショウガクセイ</t>
    </rPh>
    <rPh sb="4" eb="7">
      <t>チュウガクセイ</t>
    </rPh>
    <rPh sb="8" eb="10">
      <t>コウコウ</t>
    </rPh>
    <rPh sb="10" eb="11">
      <t>セイ</t>
    </rPh>
    <rPh sb="12" eb="14">
      <t>ドウジョウ</t>
    </rPh>
    <rPh sb="14" eb="17">
      <t>セキニンシャ</t>
    </rPh>
    <rPh sb="18" eb="20">
      <t>カイイン</t>
    </rPh>
    <rPh sb="20" eb="22">
      <t>バンゴウ</t>
    </rPh>
    <rPh sb="23" eb="25">
      <t>ツウチ</t>
    </rPh>
    <rPh sb="34" eb="36">
      <t>カイイン</t>
    </rPh>
    <rPh sb="36" eb="38">
      <t>バンゴウ</t>
    </rPh>
    <rPh sb="39" eb="40">
      <t>カナラ</t>
    </rPh>
    <rPh sb="41" eb="43">
      <t>キニュウ</t>
    </rPh>
    <rPh sb="45" eb="46">
      <t>ネガ</t>
    </rPh>
    <rPh sb="47" eb="48">
      <t>イタ</t>
    </rPh>
    <phoneticPr fontId="8"/>
  </si>
  <si>
    <t>申請をされる方は申請中と記入すること。一般会員は会員証をコピーして張り付けて申し込むこと。</t>
    <rPh sb="0" eb="2">
      <t>シンセイ</t>
    </rPh>
    <rPh sb="6" eb="7">
      <t>カタ</t>
    </rPh>
    <rPh sb="8" eb="11">
      <t>シンセイチュウ</t>
    </rPh>
    <rPh sb="12" eb="14">
      <t>キニュウ</t>
    </rPh>
    <rPh sb="19" eb="21">
      <t>イッパン</t>
    </rPh>
    <rPh sb="21" eb="23">
      <t>カイイン</t>
    </rPh>
    <rPh sb="24" eb="27">
      <t>カイインショウ</t>
    </rPh>
    <rPh sb="33" eb="34">
      <t>ハ</t>
    </rPh>
    <rPh sb="35" eb="36">
      <t>ツ</t>
    </rPh>
    <rPh sb="38" eb="39">
      <t>モウ</t>
    </rPh>
    <rPh sb="40" eb="41">
      <t>コ</t>
    </rPh>
    <phoneticPr fontId="8"/>
  </si>
  <si>
    <t>＊会員番号が分からない方や通知を頂いてない方は山内までご連絡ください。</t>
    <rPh sb="1" eb="5">
      <t>カイインバンゴウ</t>
    </rPh>
    <rPh sb="6" eb="7">
      <t>ワ</t>
    </rPh>
    <rPh sb="11" eb="12">
      <t>カタ</t>
    </rPh>
    <rPh sb="13" eb="15">
      <t>ツウチ</t>
    </rPh>
    <rPh sb="16" eb="17">
      <t>イタダ</t>
    </rPh>
    <rPh sb="21" eb="22">
      <t>カタ</t>
    </rPh>
    <rPh sb="23" eb="25">
      <t>ヤマウチ</t>
    </rPh>
    <rPh sb="28" eb="30">
      <t>レンラク</t>
    </rPh>
    <phoneticPr fontId="8"/>
  </si>
  <si>
    <t>に送られると、宮﨑、益田、山内、荒木に自動的に転送されます。</t>
    <rPh sb="1" eb="2">
      <t>オク</t>
    </rPh>
    <rPh sb="7" eb="9">
      <t>ミヤザキ</t>
    </rPh>
    <rPh sb="10" eb="12">
      <t>マスダ</t>
    </rPh>
    <rPh sb="13" eb="15">
      <t>ヤマウチ</t>
    </rPh>
    <rPh sb="16" eb="18">
      <t>アラキ</t>
    </rPh>
    <rPh sb="19" eb="22">
      <t>ジドウテキ</t>
    </rPh>
    <rPh sb="23" eb="25">
      <t>テンソウ</t>
    </rPh>
    <phoneticPr fontId="8"/>
  </si>
  <si>
    <r>
      <t>⑧やむを得ず手書きで郵送する場合は、</t>
    </r>
    <r>
      <rPr>
        <sz val="11"/>
        <color rgb="FFFF0000"/>
        <rFont val="游ゴシック"/>
        <family val="3"/>
        <charset val="128"/>
        <scheme val="minor"/>
      </rPr>
      <t>申請担当者及び県連事務局の両方に１部ずつ郵送して</t>
    </r>
    <r>
      <rPr>
        <sz val="11"/>
        <color theme="1"/>
        <rFont val="HG丸ｺﾞｼｯｸM-PRO"/>
        <family val="2"/>
        <charset val="128"/>
      </rPr>
      <t>、楷書で大きく記入してください。</t>
    </r>
    <rPh sb="4" eb="5">
      <t>エ</t>
    </rPh>
    <rPh sb="6" eb="8">
      <t>テガ</t>
    </rPh>
    <rPh sb="10" eb="12">
      <t>ユウソウ</t>
    </rPh>
    <rPh sb="14" eb="16">
      <t>バアイ</t>
    </rPh>
    <rPh sb="18" eb="20">
      <t>シンセイ</t>
    </rPh>
    <rPh sb="20" eb="22">
      <t>タントウ</t>
    </rPh>
    <rPh sb="22" eb="23">
      <t>シャ</t>
    </rPh>
    <rPh sb="23" eb="24">
      <t>オヨ</t>
    </rPh>
    <rPh sb="25" eb="27">
      <t>ケンレン</t>
    </rPh>
    <rPh sb="27" eb="30">
      <t>ジムキョク</t>
    </rPh>
    <rPh sb="31" eb="33">
      <t>リョウホウ</t>
    </rPh>
    <rPh sb="35" eb="36">
      <t>ブ</t>
    </rPh>
    <rPh sb="38" eb="40">
      <t>ユウソウ</t>
    </rPh>
    <rPh sb="43" eb="45">
      <t>カイショ</t>
    </rPh>
    <rPh sb="46" eb="47">
      <t>オオ</t>
    </rPh>
    <rPh sb="49" eb="51">
      <t>キニュウ</t>
    </rPh>
    <phoneticPr fontId="8"/>
  </si>
  <si>
    <t>県連会員登録は県連HP会員登録システムにて登録をして、会員登録確認書に記入し</t>
    <rPh sb="0" eb="2">
      <t>ケンレン</t>
    </rPh>
    <rPh sb="2" eb="6">
      <t>カイイントウロク</t>
    </rPh>
    <rPh sb="27" eb="31">
      <t>カイイントウロク</t>
    </rPh>
    <rPh sb="31" eb="34">
      <t>カクニンショ</t>
    </rPh>
    <rPh sb="35" eb="37">
      <t>キニュウ</t>
    </rPh>
    <phoneticPr fontId="8"/>
  </si>
  <si>
    <t>道場単位で支払いをお願い致します。</t>
    <rPh sb="0" eb="2">
      <t>ドウジョウ</t>
    </rPh>
    <rPh sb="2" eb="4">
      <t>タンイ</t>
    </rPh>
    <rPh sb="5" eb="7">
      <t>シハラ</t>
    </rPh>
    <rPh sb="10" eb="11">
      <t>ネガ</t>
    </rPh>
    <rPh sb="12" eb="13">
      <t>イタ</t>
    </rPh>
    <phoneticPr fontId="8"/>
  </si>
  <si>
    <r>
      <rPr>
        <sz val="16"/>
        <rFont val="HG丸ｺﾞｼｯｸM-PRO"/>
        <family val="3"/>
        <charset val="128"/>
      </rPr>
      <t>▼</t>
    </r>
    <r>
      <rPr>
        <sz val="16"/>
        <color rgb="FFFF0000"/>
        <rFont val="HG丸ｺﾞｼｯｸM-PRO"/>
        <family val="3"/>
        <charset val="128"/>
      </rPr>
      <t>ホームページ投稿をお願い致します。</t>
    </r>
    <r>
      <rPr>
        <sz val="16"/>
        <rFont val="HG丸ｺﾞｼｯｸM-PRO"/>
        <family val="3"/>
        <charset val="128"/>
      </rPr>
      <t>▼</t>
    </r>
    <r>
      <rPr>
        <sz val="16"/>
        <color rgb="FFFF0000"/>
        <rFont val="HG丸ｺﾞｼｯｸM-PRO"/>
        <family val="3"/>
        <charset val="128"/>
      </rPr>
      <t>届かない場合は県連メールにお願い致します。</t>
    </r>
    <rPh sb="7" eb="9">
      <t>トウコウ</t>
    </rPh>
    <rPh sb="11" eb="12">
      <t>ネガ</t>
    </rPh>
    <rPh sb="13" eb="14">
      <t>イタ</t>
    </rPh>
    <rPh sb="19" eb="20">
      <t>トド</t>
    </rPh>
    <rPh sb="23" eb="25">
      <t>バアイ</t>
    </rPh>
    <rPh sb="26" eb="28">
      <t>ケンレン</t>
    </rPh>
    <rPh sb="33" eb="34">
      <t>ネガ</t>
    </rPh>
    <rPh sb="35" eb="36">
      <t>イタ</t>
    </rPh>
    <phoneticPr fontId="8"/>
  </si>
  <si>
    <r>
      <t>申請書は【Excelデータ】で添付、【PDF】での投稿は禁止　データ容量に注意　</t>
    </r>
    <r>
      <rPr>
        <sz val="11"/>
        <color rgb="FFFF0000"/>
        <rFont val="HG丸ｺﾞｼｯｸM-PRO"/>
        <family val="3"/>
        <charset val="128"/>
      </rPr>
      <t>2Mまでに収まるように！</t>
    </r>
    <rPh sb="0" eb="2">
      <t>シンセイ</t>
    </rPh>
    <rPh sb="2" eb="3">
      <t>ショ</t>
    </rPh>
    <rPh sb="15" eb="17">
      <t>テンプ</t>
    </rPh>
    <rPh sb="34" eb="36">
      <t>ヨウリョウ</t>
    </rPh>
    <rPh sb="37" eb="39">
      <t>チュウイ</t>
    </rPh>
    <rPh sb="45" eb="46">
      <t>オサ</t>
    </rPh>
    <phoneticPr fontId="8"/>
  </si>
  <si>
    <t>添付書類でエクセルデータと別にPDFデータを送付するのはできる限りさけエクセルデータ1つに収まるようにお願い致します。</t>
    <phoneticPr fontId="8"/>
  </si>
  <si>
    <t>最後に申請書の原本控え（支払い証含む）は必ず保管をお願い致します。</t>
    <rPh sb="0" eb="2">
      <t>サイゴ</t>
    </rPh>
    <rPh sb="3" eb="6">
      <t>シンセイショ</t>
    </rPh>
    <rPh sb="7" eb="9">
      <t>ゲンポン</t>
    </rPh>
    <rPh sb="9" eb="10">
      <t>ヒカ</t>
    </rPh>
    <rPh sb="12" eb="14">
      <t>シハラ</t>
    </rPh>
    <rPh sb="15" eb="16">
      <t>ショウ</t>
    </rPh>
    <rPh sb="16" eb="17">
      <t>フク</t>
    </rPh>
    <rPh sb="20" eb="21">
      <t>カナラ</t>
    </rPh>
    <rPh sb="22" eb="24">
      <t>ホカン</t>
    </rPh>
    <rPh sb="26" eb="27">
      <t>ネガ</t>
    </rPh>
    <rPh sb="28" eb="29">
      <t>イタ</t>
    </rPh>
    <phoneticPr fontId="8"/>
  </si>
  <si>
    <t>申請不備などで証明の為、再提出してもらう場合がありますのでご注意をお願い致します。</t>
    <rPh sb="0" eb="2">
      <t>シンセイ</t>
    </rPh>
    <rPh sb="2" eb="4">
      <t>フビ</t>
    </rPh>
    <rPh sb="7" eb="9">
      <t>ショウメイ</t>
    </rPh>
    <rPh sb="10" eb="11">
      <t>タメ</t>
    </rPh>
    <rPh sb="12" eb="15">
      <t>サイテイシュツ</t>
    </rPh>
    <rPh sb="20" eb="22">
      <t>バアイ</t>
    </rPh>
    <rPh sb="30" eb="32">
      <t>チュウイ</t>
    </rPh>
    <rPh sb="34" eb="35">
      <t>ネガ</t>
    </rPh>
    <rPh sb="36" eb="37">
      <t>イタ</t>
    </rPh>
    <phoneticPr fontId="8"/>
  </si>
  <si>
    <t>証明が出来ない場合は再度申し込みとなります。</t>
    <rPh sb="0" eb="2">
      <t>ショウメイ</t>
    </rPh>
    <rPh sb="3" eb="5">
      <t>デキ</t>
    </rPh>
    <rPh sb="7" eb="9">
      <t>バアイ</t>
    </rPh>
    <rPh sb="10" eb="12">
      <t>サイド</t>
    </rPh>
    <rPh sb="12" eb="13">
      <t>モウ</t>
    </rPh>
    <rPh sb="14" eb="15">
      <t>コ</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</si>
</sst>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quot;〔&quot;yyyy&quot;〕&quot;[$-411]ge\.m\.d"/>
    <numFmt numFmtId="177" formatCode="0_ "/>
    <numFmt numFmtId="178" formatCode="yyyy/m/d;@"/>
  </numFmts>
  <fonts count="64">
    <font>
      <sz val="11"/>
      <color theme="1"/>
      <name val="HG丸ｺﾞｼｯｸM-PRO"/>
      <family val="2"/>
      <charset val="128"/>
    </font>
    <font>
      <sz val="11"/>
      <color theme="1"/>
      <name val="游ゴシック"/>
      <family val="2"/>
      <charset val="128"/>
      <scheme val="minor"/>
    </font>
    <font>
      <sz val="11"/>
      <color theme="1"/>
      <name val="游ゴシック"/>
      <family val="2"/>
      <charset val="128"/>
      <scheme val="minor"/>
    </font>
    <font>
      <sz val="6"/>
      <name val="HG丸ｺﾞｼｯｸM-PRO"/>
      <family val="2"/>
      <charset val="128"/>
    </font>
    <font>
      <sz val="9"/>
      <name val="HG丸ｺﾞｼｯｸM-PRO"/>
      <family val="3"/>
      <charset val="128"/>
    </font>
    <font>
      <sz val="6"/>
      <name val="ＭＳ Ｐゴシック"/>
      <family val="3"/>
      <charset val="128"/>
    </font>
    <font>
      <sz val="9"/>
      <color rgb="FFFF0000"/>
      <name val="HG丸ｺﾞｼｯｸM-PRO"/>
      <family val="3"/>
      <charset val="128"/>
    </font>
    <font>
      <sz val="11"/>
      <name val="ＭＳ Ｐゴシック"/>
      <family val="3"/>
      <charset val="128"/>
    </font>
    <font>
      <sz val="6"/>
      <name val="游ゴシック"/>
      <family val="2"/>
      <charset val="128"/>
      <scheme val="minor"/>
    </font>
    <font>
      <sz val="11"/>
      <color theme="1"/>
      <name val="HG丸ｺﾞｼｯｸM-PRO"/>
      <family val="3"/>
      <charset val="128"/>
    </font>
    <font>
      <sz val="11"/>
      <color theme="1"/>
      <name val="HGMaruGothicMPRO"/>
      <family val="2"/>
      <charset val="128"/>
    </font>
    <font>
      <sz val="9"/>
      <color theme="1"/>
      <name val="HGMaruGothicMPRO"/>
      <family val="2"/>
      <charset val="128"/>
    </font>
    <font>
      <sz val="9"/>
      <color theme="1"/>
      <name val="HGMaruGothicMPRO"/>
      <family val="3"/>
      <charset val="128"/>
    </font>
    <font>
      <sz val="11"/>
      <color theme="1"/>
      <name val="HGMaruGothicMPRO"/>
      <family val="3"/>
      <charset val="128"/>
    </font>
    <font>
      <sz val="9"/>
      <color rgb="FFFF0000"/>
      <name val="HGMaruGothicMPRO"/>
      <family val="3"/>
      <charset val="128"/>
    </font>
    <font>
      <sz val="9"/>
      <name val="HGMaruGothicMPRO"/>
      <family val="3"/>
      <charset val="128"/>
    </font>
    <font>
      <sz val="14"/>
      <color indexed="81"/>
      <name val="HG丸ｺﾞｼｯｸM-PRO"/>
      <family val="3"/>
      <charset val="128"/>
    </font>
    <font>
      <sz val="11"/>
      <color rgb="FFFF0000"/>
      <name val="HG丸ｺﾞｼｯｸM-PRO"/>
      <family val="3"/>
      <charset val="128"/>
    </font>
    <font>
      <sz val="11"/>
      <name val="HG丸ｺﾞｼｯｸM-PRO"/>
      <family val="3"/>
      <charset val="128"/>
    </font>
    <font>
      <sz val="6"/>
      <name val="HG丸ｺﾞｼｯｸM-PRO"/>
      <family val="3"/>
      <charset val="128"/>
    </font>
    <font>
      <sz val="5"/>
      <name val="HG丸ｺﾞｼｯｸM-PRO"/>
      <family val="2"/>
      <charset val="128"/>
    </font>
    <font>
      <sz val="11"/>
      <color indexed="8"/>
      <name val="HGPｺﾞｼｯｸM"/>
      <family val="3"/>
      <charset val="128"/>
    </font>
    <font>
      <sz val="5"/>
      <name val="HG丸ｺﾞｼｯｸM-PRO"/>
      <family val="3"/>
      <charset val="128"/>
    </font>
    <font>
      <sz val="20"/>
      <color theme="1"/>
      <name val="HG丸ｺﾞｼｯｸM-PRO"/>
      <family val="3"/>
      <charset val="128"/>
    </font>
    <font>
      <sz val="20"/>
      <name val="HG丸ｺﾞｼｯｸM-PRO"/>
      <family val="3"/>
      <charset val="128"/>
    </font>
    <font>
      <sz val="10"/>
      <name val="HG丸ｺﾞｼｯｸM-PRO"/>
      <family val="3"/>
      <charset val="128"/>
    </font>
    <font>
      <sz val="10"/>
      <color rgb="FFFF0000"/>
      <name val="HG丸ｺﾞｼｯｸM-PRO"/>
      <family val="3"/>
      <charset val="128"/>
    </font>
    <font>
      <sz val="10"/>
      <color indexed="8"/>
      <name val="HG丸ｺﾞｼｯｸM-PRO"/>
      <family val="3"/>
      <charset val="128"/>
    </font>
    <font>
      <sz val="10"/>
      <color indexed="10"/>
      <name val="HG丸ｺﾞｼｯｸM-PRO"/>
      <family val="3"/>
      <charset val="128"/>
    </font>
    <font>
      <sz val="10"/>
      <name val="ＭＳ Ｐゴシック"/>
      <family val="3"/>
      <charset val="128"/>
    </font>
    <font>
      <sz val="6"/>
      <name val="ＭＳ Ｐ明朝"/>
      <family val="1"/>
      <charset val="128"/>
    </font>
    <font>
      <u val="double"/>
      <sz val="20"/>
      <color theme="1"/>
      <name val="HG丸ｺﾞｼｯｸM-PRO"/>
      <family val="3"/>
      <charset val="128"/>
    </font>
    <font>
      <sz val="12"/>
      <color theme="1"/>
      <name val="HGMaruGothicMPRO"/>
      <family val="3"/>
      <charset val="128"/>
    </font>
    <font>
      <sz val="16"/>
      <color rgb="FFFF0000"/>
      <name val="HG丸ｺﾞｼｯｸM-PRO"/>
      <family val="3"/>
      <charset val="128"/>
    </font>
    <font>
      <sz val="16"/>
      <name val="HG丸ｺﾞｼｯｸM-PRO"/>
      <family val="3"/>
      <charset val="128"/>
    </font>
    <font>
      <sz val="14"/>
      <color theme="1"/>
      <name val="HG丸ｺﾞｼｯｸM-PRO"/>
      <family val="3"/>
      <charset val="128"/>
    </font>
    <font>
      <sz val="14"/>
      <color rgb="FFFF0000"/>
      <name val="HG丸ｺﾞｼｯｸM-PRO"/>
      <family val="3"/>
      <charset val="128"/>
    </font>
    <font>
      <u/>
      <sz val="20"/>
      <color theme="1"/>
      <name val="HG丸ｺﾞｼｯｸM-PRO"/>
      <family val="3"/>
      <charset val="128"/>
    </font>
    <font>
      <sz val="24"/>
      <color rgb="FFFF0000"/>
      <name val="HG丸ｺﾞｼｯｸM-PRO"/>
      <family val="3"/>
      <charset val="128"/>
    </font>
    <font>
      <b/>
      <sz val="11"/>
      <color rgb="FFFF0000"/>
      <name val="HG丸ｺﾞｼｯｸM-PRO"/>
      <family val="3"/>
      <charset val="128"/>
    </font>
    <font>
      <sz val="11"/>
      <color rgb="FFFF0000"/>
      <name val="游ゴシック"/>
      <family val="2"/>
      <charset val="128"/>
      <scheme val="minor"/>
    </font>
    <font>
      <sz val="9"/>
      <color rgb="FF000000"/>
      <name val="Meiryo UI"/>
      <family val="3"/>
      <charset val="128"/>
    </font>
    <font>
      <sz val="11"/>
      <color theme="1"/>
      <name val="ＭＳ 明朝"/>
      <family val="1"/>
      <charset val="128"/>
    </font>
    <font>
      <sz val="12"/>
      <color theme="1"/>
      <name val="ＭＳ 明朝"/>
      <family val="1"/>
      <charset val="128"/>
    </font>
    <font>
      <b/>
      <sz val="11"/>
      <color rgb="FFFF0000"/>
      <name val="ＭＳ 明朝"/>
      <family val="1"/>
      <charset val="128"/>
    </font>
    <font>
      <sz val="11"/>
      <color rgb="FFFF0000"/>
      <name val="ＭＳ 明朝"/>
      <family val="1"/>
      <charset val="128"/>
    </font>
    <font>
      <sz val="10"/>
      <color theme="1"/>
      <name val="ＭＳ 明朝"/>
      <family val="1"/>
      <charset val="128"/>
    </font>
    <font>
      <sz val="12"/>
      <name val="HG丸ｺﾞｼｯｸM-PRO"/>
      <family val="3"/>
      <charset val="128"/>
    </font>
    <font>
      <sz val="10.5"/>
      <color theme="1"/>
      <name val="ＭＳ 明朝"/>
      <family val="1"/>
      <charset val="128"/>
    </font>
    <font>
      <b/>
      <sz val="10"/>
      <color rgb="FFFF0000"/>
      <name val="ＭＳ 明朝"/>
      <family val="1"/>
      <charset val="128"/>
    </font>
    <font>
      <sz val="10.5"/>
      <color theme="1"/>
      <name val="游ゴシック"/>
      <family val="2"/>
      <charset val="128"/>
      <scheme val="minor"/>
    </font>
    <font>
      <sz val="10.5"/>
      <name val="游ゴシック"/>
      <family val="2"/>
      <charset val="128"/>
      <scheme val="minor"/>
    </font>
    <font>
      <sz val="10"/>
      <name val="ＭＳ 明朝"/>
      <family val="1"/>
      <charset val="128"/>
    </font>
    <font>
      <sz val="14"/>
      <color theme="1"/>
      <name val="HGMaruGothicMPRO"/>
      <family val="2"/>
      <charset val="128"/>
    </font>
    <font>
      <sz val="14"/>
      <color theme="1"/>
      <name val="HGMaruGothicMPRO"/>
      <family val="3"/>
      <charset val="128"/>
    </font>
    <font>
      <sz val="14"/>
      <color rgb="FFFF0000"/>
      <name val="HGMaruGothicMPRO"/>
      <family val="2"/>
      <charset val="128"/>
    </font>
    <font>
      <sz val="20"/>
      <color theme="1"/>
      <name val="HGMaruGothicMPRO"/>
      <family val="2"/>
      <charset val="128"/>
    </font>
    <font>
      <sz val="16"/>
      <color theme="1"/>
      <name val="HG丸ｺﾞｼｯｸM-PRO"/>
      <family val="3"/>
      <charset val="128"/>
    </font>
    <font>
      <sz val="12"/>
      <color theme="1"/>
      <name val="HGMaruGothicMPRO"/>
      <family val="2"/>
      <charset val="128"/>
    </font>
    <font>
      <b/>
      <sz val="11"/>
      <color theme="1"/>
      <name val="游ゴシック"/>
      <family val="3"/>
      <charset val="128"/>
      <scheme val="minor"/>
    </font>
    <font>
      <b/>
      <sz val="11"/>
      <color rgb="FFFF0000"/>
      <name val="游ゴシック"/>
      <family val="3"/>
      <charset val="128"/>
      <scheme val="minor"/>
    </font>
    <font>
      <sz val="11"/>
      <color rgb="FFFF0000"/>
      <name val="游ゴシック"/>
      <family val="3"/>
      <charset val="128"/>
      <scheme val="minor"/>
    </font>
    <font>
      <b/>
      <sz val="16"/>
      <color rgb="FFFF0000"/>
      <name val="游ゴシック"/>
      <family val="3"/>
      <charset val="128"/>
      <scheme val="minor"/>
    </font>
    <font>
      <sz val="16"/>
      <color theme="1"/>
      <name val="游ゴシック"/>
      <family val="2"/>
      <charset val="128"/>
      <scheme val="minor"/>
    </font>
  </fonts>
  <fills count="17">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EAEAEA"/>
        <bgColor indexed="64"/>
      </patternFill>
    </fill>
    <fill>
      <patternFill patternType="solid">
        <fgColor theme="0"/>
        <bgColor indexed="64"/>
      </patternFill>
    </fill>
    <fill>
      <patternFill patternType="solid">
        <fgColor rgb="FFFFFF99"/>
        <bgColor indexed="64"/>
      </patternFill>
    </fill>
    <fill>
      <patternFill patternType="solid">
        <fgColor rgb="FFCCFFFF"/>
        <bgColor indexed="64"/>
      </patternFill>
    </fill>
    <fill>
      <patternFill patternType="solid">
        <fgColor rgb="FFFFFFCC"/>
        <bgColor indexed="64"/>
      </patternFill>
    </fill>
    <fill>
      <patternFill patternType="solid">
        <fgColor rgb="FFFFFF66"/>
        <bgColor indexed="64"/>
      </patternFill>
    </fill>
    <fill>
      <patternFill patternType="solid">
        <fgColor theme="0" tint="-0.34998626667073579"/>
        <bgColor indexed="64"/>
      </patternFill>
    </fill>
  </fills>
  <borders count="44">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medium">
        <color indexed="64"/>
      </right>
      <top style="medium">
        <color indexed="64"/>
      </top>
      <bottom style="medium">
        <color indexed="64"/>
      </bottom>
      <diagonal/>
    </border>
    <border>
      <left style="mediumDashed">
        <color auto="1"/>
      </left>
      <right/>
      <top style="mediumDashed">
        <color auto="1"/>
      </top>
      <bottom style="slantDashDot">
        <color auto="1"/>
      </bottom>
      <diagonal/>
    </border>
    <border>
      <left/>
      <right/>
      <top style="mediumDashed">
        <color auto="1"/>
      </top>
      <bottom style="slantDashDot">
        <color auto="1"/>
      </bottom>
      <diagonal/>
    </border>
    <border>
      <left style="mediumDashed">
        <color auto="1"/>
      </left>
      <right/>
      <top style="slantDashDot">
        <color auto="1"/>
      </top>
      <bottom style="slantDashDot">
        <color auto="1"/>
      </bottom>
      <diagonal/>
    </border>
    <border>
      <left/>
      <right/>
      <top style="slantDashDot">
        <color auto="1"/>
      </top>
      <bottom style="slantDashDot">
        <color auto="1"/>
      </bottom>
      <diagonal/>
    </border>
    <border>
      <left style="mediumDashed">
        <color auto="1"/>
      </left>
      <right/>
      <top/>
      <bottom/>
      <diagonal/>
    </border>
    <border>
      <left style="mediumDashed">
        <color auto="1"/>
      </left>
      <right/>
      <top style="slantDashDot">
        <color auto="1"/>
      </top>
      <bottom/>
      <diagonal/>
    </border>
    <border>
      <left/>
      <right/>
      <top style="slantDashDot">
        <color auto="1"/>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thin">
        <color indexed="64"/>
      </top>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s>
  <cellStyleXfs count="7">
    <xf numFmtId="0" fontId="0" fillId="0" borderId="0">
      <alignment vertical="center"/>
    </xf>
    <xf numFmtId="0" fontId="21" fillId="0" borderId="0">
      <alignment vertical="center"/>
    </xf>
    <xf numFmtId="0" fontId="7" fillId="0" borderId="0"/>
    <xf numFmtId="38" fontId="7"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cellStyleXfs>
  <cellXfs count="363">
    <xf numFmtId="0" fontId="0" fillId="0" borderId="0" xfId="0">
      <alignment vertical="center"/>
    </xf>
    <xf numFmtId="0" fontId="10" fillId="0" borderId="0" xfId="0" applyFont="1" applyAlignment="1">
      <alignment horizontal="center" vertical="center"/>
    </xf>
    <xf numFmtId="0" fontId="11" fillId="0" borderId="0" xfId="0" applyFont="1" applyAlignment="1">
      <alignment horizontal="center" vertical="center"/>
    </xf>
    <xf numFmtId="0" fontId="12" fillId="2" borderId="10" xfId="0" applyFont="1" applyFill="1" applyBorder="1" applyAlignment="1">
      <alignment horizontal="center" vertical="center"/>
    </xf>
    <xf numFmtId="0" fontId="12" fillId="0" borderId="4" xfId="0" applyFont="1" applyBorder="1">
      <alignment vertical="center"/>
    </xf>
    <xf numFmtId="0" fontId="12" fillId="0" borderId="0" xfId="0" applyFont="1">
      <alignment vertical="center"/>
    </xf>
    <xf numFmtId="0" fontId="11" fillId="0" borderId="8" xfId="0" applyFont="1" applyBorder="1" applyAlignment="1">
      <alignment vertical="center" shrinkToFit="1"/>
    </xf>
    <xf numFmtId="0" fontId="11" fillId="0" borderId="0" xfId="0" applyFont="1">
      <alignment vertical="center"/>
    </xf>
    <xf numFmtId="0" fontId="12" fillId="2" borderId="8" xfId="0" applyFont="1" applyFill="1" applyBorder="1" applyAlignment="1">
      <alignment horizontal="center" vertical="center"/>
    </xf>
    <xf numFmtId="0" fontId="12" fillId="0" borderId="8" xfId="0" applyFont="1" applyBorder="1">
      <alignment vertical="center"/>
    </xf>
    <xf numFmtId="0" fontId="12" fillId="2" borderId="10" xfId="0" applyFont="1" applyFill="1" applyBorder="1" applyAlignment="1">
      <alignment horizontal="center" vertical="center" wrapText="1"/>
    </xf>
    <xf numFmtId="0" fontId="14" fillId="2" borderId="10" xfId="0" applyFont="1" applyFill="1" applyBorder="1" applyAlignment="1">
      <alignment horizontal="center" vertical="center"/>
    </xf>
    <xf numFmtId="176" fontId="6" fillId="2" borderId="10" xfId="0" applyNumberFormat="1" applyFont="1" applyFill="1" applyBorder="1" applyAlignment="1">
      <alignment horizontal="left" vertical="center" shrinkToFit="1"/>
    </xf>
    <xf numFmtId="0" fontId="6" fillId="2" borderId="10" xfId="0" applyFont="1" applyFill="1" applyBorder="1" applyAlignment="1">
      <alignment horizontal="center" vertical="center" shrinkToFit="1"/>
    </xf>
    <xf numFmtId="0" fontId="14" fillId="2" borderId="10" xfId="0" applyFont="1" applyFill="1" applyBorder="1" applyAlignment="1">
      <alignment horizontal="center" vertical="center" shrinkToFit="1"/>
    </xf>
    <xf numFmtId="0" fontId="14" fillId="2" borderId="10" xfId="0" applyFont="1" applyFill="1" applyBorder="1" applyAlignment="1">
      <alignment horizontal="left" vertical="center" wrapText="1"/>
    </xf>
    <xf numFmtId="49" fontId="14" fillId="2" borderId="10" xfId="0" applyNumberFormat="1" applyFont="1" applyFill="1" applyBorder="1" applyAlignment="1">
      <alignment horizontal="center" vertical="center"/>
    </xf>
    <xf numFmtId="0" fontId="12" fillId="0" borderId="10" xfId="0" applyFont="1" applyBorder="1" applyAlignment="1">
      <alignment horizontal="center" vertical="center"/>
    </xf>
    <xf numFmtId="0" fontId="15" fillId="0" borderId="10" xfId="0" applyFont="1" applyBorder="1" applyAlignment="1">
      <alignment horizontal="center" vertical="center"/>
    </xf>
    <xf numFmtId="176" fontId="4" fillId="0" borderId="10" xfId="0" applyNumberFormat="1" applyFont="1" applyBorder="1" applyAlignment="1">
      <alignment horizontal="left" vertical="center" shrinkToFit="1"/>
    </xf>
    <xf numFmtId="0" fontId="4" fillId="3" borderId="10" xfId="0" applyFont="1" applyFill="1" applyBorder="1" applyAlignment="1">
      <alignment horizontal="center" vertical="center" shrinkToFit="1"/>
    </xf>
    <xf numFmtId="0" fontId="15" fillId="3" borderId="10" xfId="0" applyFont="1" applyFill="1" applyBorder="1" applyAlignment="1">
      <alignment horizontal="center" vertical="center" shrinkToFit="1"/>
    </xf>
    <xf numFmtId="0" fontId="11" fillId="0" borderId="8" xfId="0" applyFont="1" applyBorder="1">
      <alignment vertical="center"/>
    </xf>
    <xf numFmtId="49" fontId="15" fillId="0" borderId="10" xfId="0" applyNumberFormat="1" applyFont="1" applyBorder="1" applyAlignment="1">
      <alignment horizontal="center" vertical="center"/>
    </xf>
    <xf numFmtId="0" fontId="11" fillId="0" borderId="0" xfId="0" applyFont="1" applyAlignment="1">
      <alignment horizontal="left" vertical="center"/>
    </xf>
    <xf numFmtId="0" fontId="14" fillId="0" borderId="0" xfId="0" applyFont="1" applyAlignment="1">
      <alignment horizontal="left" vertical="center"/>
    </xf>
    <xf numFmtId="0" fontId="14" fillId="0" borderId="0" xfId="0" applyFont="1">
      <alignment vertical="center"/>
    </xf>
    <xf numFmtId="0" fontId="15" fillId="0" borderId="10" xfId="0" applyFont="1" applyBorder="1" applyAlignment="1">
      <alignment horizontal="left" vertical="center" wrapText="1"/>
    </xf>
    <xf numFmtId="0" fontId="9" fillId="0" borderId="0" xfId="0" applyFont="1" applyAlignment="1">
      <alignment horizontal="left" vertical="center"/>
    </xf>
    <xf numFmtId="0" fontId="13" fillId="0" borderId="0" xfId="0" applyFont="1">
      <alignment vertical="center"/>
    </xf>
    <xf numFmtId="0" fontId="27" fillId="0" borderId="0" xfId="1" applyFont="1" applyAlignment="1" applyProtection="1">
      <alignment horizontal="center" vertical="center" shrinkToFit="1"/>
      <protection locked="0"/>
    </xf>
    <xf numFmtId="0" fontId="27" fillId="0" borderId="0" xfId="1" applyFont="1" applyAlignment="1">
      <alignment horizontal="center" vertical="center" shrinkToFit="1"/>
    </xf>
    <xf numFmtId="0" fontId="25" fillId="0" borderId="11" xfId="0" applyFont="1" applyBorder="1" applyAlignment="1">
      <alignment horizontal="center" vertical="center" shrinkToFit="1"/>
    </xf>
    <xf numFmtId="0" fontId="24" fillId="0" borderId="0" xfId="0" applyFont="1" applyAlignment="1">
      <alignment horizontal="center" vertical="center" shrinkToFit="1"/>
    </xf>
    <xf numFmtId="0" fontId="25" fillId="0" borderId="0" xfId="0" applyFont="1" applyAlignment="1">
      <alignment horizontal="center" vertical="center" shrinkToFit="1"/>
    </xf>
    <xf numFmtId="0" fontId="25" fillId="5" borderId="10" xfId="0" applyFont="1" applyFill="1" applyBorder="1" applyAlignment="1">
      <alignment horizontal="center" vertical="center" shrinkToFit="1"/>
    </xf>
    <xf numFmtId="0" fontId="25" fillId="5" borderId="11" xfId="0" applyFont="1" applyFill="1" applyBorder="1" applyAlignment="1">
      <alignment horizontal="center" vertical="center" shrinkToFit="1"/>
    </xf>
    <xf numFmtId="0" fontId="25" fillId="0" borderId="10" xfId="2" applyFont="1" applyBorder="1" applyAlignment="1">
      <alignment horizontal="center" vertical="center" shrinkToFit="1"/>
    </xf>
    <xf numFmtId="0" fontId="25" fillId="7" borderId="10" xfId="2" applyFont="1" applyFill="1" applyBorder="1" applyAlignment="1">
      <alignment horizontal="center" vertical="center" shrinkToFit="1"/>
    </xf>
    <xf numFmtId="0" fontId="26" fillId="0" borderId="0" xfId="2" applyFont="1" applyAlignment="1">
      <alignment horizontal="center" vertical="center" shrinkToFit="1"/>
    </xf>
    <xf numFmtId="0" fontId="29" fillId="0" borderId="0" xfId="2" applyFont="1" applyAlignment="1">
      <alignment horizontal="center" vertical="center" shrinkToFit="1"/>
    </xf>
    <xf numFmtId="0" fontId="23" fillId="0" borderId="0" xfId="0" applyFont="1" applyAlignment="1">
      <alignment vertical="center" shrinkToFit="1"/>
    </xf>
    <xf numFmtId="0" fontId="18" fillId="0" borderId="0" xfId="0" applyFont="1" applyAlignment="1">
      <alignment horizontal="center" vertical="center" shrinkToFit="1"/>
    </xf>
    <xf numFmtId="0" fontId="9" fillId="0" borderId="0" xfId="0" applyFont="1" applyAlignment="1">
      <alignment vertical="center" shrinkToFit="1"/>
    </xf>
    <xf numFmtId="0" fontId="18" fillId="0" borderId="10" xfId="0" applyFont="1" applyBorder="1" applyAlignment="1">
      <alignment horizontal="center" vertical="center" shrinkToFit="1"/>
    </xf>
    <xf numFmtId="0" fontId="18" fillId="0" borderId="10" xfId="0" applyFont="1" applyBorder="1" applyAlignment="1">
      <alignment horizontal="left" vertical="center" shrinkToFit="1"/>
    </xf>
    <xf numFmtId="0" fontId="25" fillId="0" borderId="0" xfId="0" applyFont="1" applyFill="1" applyBorder="1" applyAlignment="1">
      <alignment horizontal="center" vertical="center" shrinkToFit="1"/>
    </xf>
    <xf numFmtId="0" fontId="25" fillId="0" borderId="0" xfId="1" applyFont="1" applyFill="1" applyBorder="1" applyAlignment="1">
      <alignment horizontal="center" vertical="center" shrinkToFit="1"/>
    </xf>
    <xf numFmtId="0" fontId="27" fillId="0" borderId="0" xfId="1" applyFont="1" applyFill="1" applyBorder="1" applyAlignment="1" applyProtection="1">
      <alignment horizontal="center" vertical="center" shrinkToFit="1"/>
      <protection locked="0"/>
    </xf>
    <xf numFmtId="0" fontId="27" fillId="0" borderId="10" xfId="1" applyFont="1" applyBorder="1" applyAlignment="1" applyProtection="1">
      <alignment horizontal="center" vertical="center" shrinkToFit="1"/>
      <protection locked="0"/>
    </xf>
    <xf numFmtId="0" fontId="25" fillId="5" borderId="10" xfId="2" applyFont="1" applyFill="1" applyBorder="1" applyAlignment="1">
      <alignment horizontal="center" vertical="center" shrinkToFit="1"/>
    </xf>
    <xf numFmtId="0" fontId="23" fillId="0" borderId="0" xfId="0" applyFont="1" applyAlignment="1">
      <alignment horizontal="left" vertical="center"/>
    </xf>
    <xf numFmtId="0" fontId="18" fillId="0" borderId="0" xfId="0" applyFont="1" applyFill="1" applyAlignment="1">
      <alignment horizontal="center" vertical="center" shrinkToFit="1"/>
    </xf>
    <xf numFmtId="0" fontId="9" fillId="0" borderId="0" xfId="0" applyFont="1" applyAlignment="1">
      <alignment horizontal="center"/>
    </xf>
    <xf numFmtId="0" fontId="9" fillId="0" borderId="0" xfId="0" applyFont="1" applyFill="1" applyAlignment="1">
      <alignment horizontal="center"/>
    </xf>
    <xf numFmtId="0" fontId="18" fillId="0" borderId="10" xfId="0" applyFont="1" applyBorder="1" applyAlignment="1">
      <alignment horizontal="center"/>
    </xf>
    <xf numFmtId="0" fontId="9" fillId="0" borderId="10" xfId="0" applyFont="1" applyBorder="1" applyAlignment="1">
      <alignment horizontal="center"/>
    </xf>
    <xf numFmtId="0" fontId="24" fillId="0" borderId="0" xfId="0" applyFont="1" applyFill="1" applyBorder="1" applyAlignment="1">
      <alignment vertical="center" shrinkToFit="1"/>
    </xf>
    <xf numFmtId="0" fontId="9" fillId="5" borderId="10" xfId="0" applyFont="1" applyFill="1" applyBorder="1" applyAlignment="1" applyProtection="1">
      <alignment horizontal="center" vertical="center" shrinkToFit="1"/>
      <protection hidden="1"/>
    </xf>
    <xf numFmtId="0" fontId="18" fillId="5" borderId="10" xfId="0" applyFont="1" applyFill="1" applyBorder="1" applyAlignment="1">
      <alignment horizontal="center" vertical="center" shrinkToFit="1"/>
    </xf>
    <xf numFmtId="177" fontId="9" fillId="5" borderId="10" xfId="0" applyNumberFormat="1" applyFont="1" applyFill="1" applyBorder="1" applyAlignment="1" applyProtection="1">
      <alignment horizontal="center" vertical="center" shrinkToFit="1"/>
      <protection hidden="1"/>
    </xf>
    <xf numFmtId="0" fontId="25" fillId="5" borderId="10" xfId="1" applyFont="1" applyFill="1" applyBorder="1" applyAlignment="1">
      <alignment horizontal="center" vertical="center" shrinkToFit="1"/>
    </xf>
    <xf numFmtId="0" fontId="18" fillId="0" borderId="10" xfId="0" applyFont="1" applyFill="1" applyBorder="1" applyAlignment="1">
      <alignment horizontal="center" vertical="center" shrinkToFit="1"/>
    </xf>
    <xf numFmtId="49" fontId="9" fillId="5" borderId="10" xfId="0" applyNumberFormat="1" applyFont="1" applyFill="1" applyBorder="1" applyAlignment="1" applyProtection="1">
      <alignment horizontal="center" vertical="center" shrinkToFit="1"/>
      <protection hidden="1"/>
    </xf>
    <xf numFmtId="49" fontId="18" fillId="0" borderId="10" xfId="0" applyNumberFormat="1" applyFont="1" applyBorder="1" applyAlignment="1">
      <alignment horizontal="center"/>
    </xf>
    <xf numFmtId="178" fontId="9" fillId="5" borderId="10" xfId="0" applyNumberFormat="1" applyFont="1" applyFill="1" applyBorder="1" applyAlignment="1" applyProtection="1">
      <alignment horizontal="center" vertical="center" shrinkToFit="1"/>
      <protection hidden="1"/>
    </xf>
    <xf numFmtId="178" fontId="18" fillId="0" borderId="10" xfId="0" applyNumberFormat="1" applyFont="1" applyBorder="1" applyAlignment="1">
      <alignment horizontal="center"/>
    </xf>
    <xf numFmtId="178" fontId="9" fillId="0" borderId="10" xfId="0" applyNumberFormat="1" applyFont="1" applyBorder="1" applyAlignment="1">
      <alignment horizontal="center"/>
    </xf>
    <xf numFmtId="0" fontId="9" fillId="0" borderId="10" xfId="0" applyFont="1" applyFill="1" applyBorder="1" applyAlignment="1" applyProtection="1">
      <alignment horizontal="center" vertical="center" shrinkToFit="1"/>
      <protection hidden="1"/>
    </xf>
    <xf numFmtId="0" fontId="12" fillId="0" borderId="0" xfId="0" applyFont="1" applyAlignment="1">
      <alignment horizontal="left" vertical="center"/>
    </xf>
    <xf numFmtId="14" fontId="11" fillId="0" borderId="0" xfId="0" applyNumberFormat="1" applyFont="1" applyAlignment="1">
      <alignment horizontal="left" vertical="center"/>
    </xf>
    <xf numFmtId="0" fontId="25" fillId="5" borderId="1" xfId="0" applyFont="1" applyFill="1" applyBorder="1" applyAlignment="1">
      <alignment horizontal="center" vertical="center" shrinkToFit="1"/>
    </xf>
    <xf numFmtId="0" fontId="25" fillId="0" borderId="2" xfId="0" applyFont="1" applyBorder="1" applyAlignment="1">
      <alignment horizontal="center" vertical="center" shrinkToFit="1"/>
    </xf>
    <xf numFmtId="0" fontId="25" fillId="5" borderId="8" xfId="0" applyFont="1" applyFill="1" applyBorder="1" applyAlignment="1">
      <alignment horizontal="center" vertical="center" shrinkToFit="1"/>
    </xf>
    <xf numFmtId="0" fontId="9" fillId="0" borderId="0" xfId="4" applyFont="1" applyAlignment="1">
      <alignment horizontal="left" vertical="center"/>
    </xf>
    <xf numFmtId="0" fontId="9" fillId="10" borderId="0" xfId="4" applyFont="1" applyFill="1" applyAlignment="1">
      <alignment horizontal="left" vertical="center"/>
    </xf>
    <xf numFmtId="0" fontId="9" fillId="0" borderId="0" xfId="4" applyFont="1" applyFill="1" applyBorder="1" applyAlignment="1">
      <alignment horizontal="center" vertical="center"/>
    </xf>
    <xf numFmtId="57" fontId="9" fillId="0" borderId="0" xfId="4" applyNumberFormat="1" applyFont="1" applyFill="1" applyBorder="1" applyAlignment="1">
      <alignment vertical="center"/>
    </xf>
    <xf numFmtId="0" fontId="9" fillId="0" borderId="14" xfId="4" applyFont="1" applyBorder="1" applyAlignment="1">
      <alignment horizontal="left" vertical="center"/>
    </xf>
    <xf numFmtId="0" fontId="9" fillId="0" borderId="0" xfId="4" applyFont="1" applyBorder="1" applyAlignment="1">
      <alignment horizontal="left" vertical="center"/>
    </xf>
    <xf numFmtId="0" fontId="9" fillId="0" borderId="15" xfId="4" applyFont="1" applyBorder="1" applyAlignment="1">
      <alignment horizontal="left" vertical="center"/>
    </xf>
    <xf numFmtId="0" fontId="9" fillId="0" borderId="0" xfId="4" applyFont="1" applyFill="1" applyBorder="1" applyAlignment="1">
      <alignment horizontal="left" vertical="center"/>
    </xf>
    <xf numFmtId="0" fontId="13" fillId="0" borderId="0" xfId="4" applyFont="1" applyAlignment="1">
      <alignment horizontal="left" vertical="center"/>
    </xf>
    <xf numFmtId="0" fontId="10" fillId="0" borderId="0" xfId="4" applyFont="1" applyAlignment="1">
      <alignment horizontal="left" vertical="center"/>
    </xf>
    <xf numFmtId="0" fontId="32" fillId="0" borderId="0" xfId="4" applyFont="1" applyAlignment="1">
      <alignment vertical="center"/>
    </xf>
    <xf numFmtId="0" fontId="11" fillId="0" borderId="0" xfId="4" applyFont="1" applyAlignment="1">
      <alignment horizontal="center" vertical="center"/>
    </xf>
    <xf numFmtId="0" fontId="9" fillId="0" borderId="0" xfId="4" applyFont="1" applyFill="1" applyAlignment="1">
      <alignment horizontal="center" vertical="center"/>
    </xf>
    <xf numFmtId="0" fontId="9" fillId="0" borderId="0" xfId="4" applyFont="1" applyAlignment="1">
      <alignment horizontal="center" vertical="center"/>
    </xf>
    <xf numFmtId="0" fontId="9" fillId="11" borderId="0" xfId="4" applyFont="1" applyFill="1" applyAlignment="1">
      <alignment horizontal="left" vertical="center"/>
    </xf>
    <xf numFmtId="0" fontId="17" fillId="0" borderId="0" xfId="4" applyFont="1" applyAlignment="1">
      <alignment horizontal="left" vertical="center"/>
    </xf>
    <xf numFmtId="0" fontId="33" fillId="0" borderId="0" xfId="4" applyFont="1" applyAlignment="1">
      <alignment horizontal="left" vertical="center"/>
    </xf>
    <xf numFmtId="0" fontId="9" fillId="0" borderId="16" xfId="4" applyFont="1" applyBorder="1" applyAlignment="1">
      <alignment horizontal="left" vertical="center"/>
    </xf>
    <xf numFmtId="0" fontId="9" fillId="0" borderId="17" xfId="4" applyFont="1" applyBorder="1" applyAlignment="1">
      <alignment horizontal="left" vertical="center"/>
    </xf>
    <xf numFmtId="0" fontId="9" fillId="0" borderId="18" xfId="4" applyFont="1" applyBorder="1" applyAlignment="1">
      <alignment horizontal="left" vertical="center"/>
    </xf>
    <xf numFmtId="0" fontId="35" fillId="0" borderId="0" xfId="4" applyFont="1" applyAlignment="1">
      <alignment horizontal="left" vertical="center"/>
    </xf>
    <xf numFmtId="0" fontId="9" fillId="0" borderId="0" xfId="4" applyFont="1" applyFill="1" applyBorder="1" applyAlignment="1">
      <alignment horizontal="right" vertical="center"/>
    </xf>
    <xf numFmtId="0" fontId="18" fillId="2" borderId="10" xfId="4" applyFont="1" applyFill="1" applyBorder="1" applyAlignment="1">
      <alignment horizontal="center" vertical="center"/>
    </xf>
    <xf numFmtId="3" fontId="10" fillId="0" borderId="10" xfId="4" applyNumberFormat="1" applyFont="1" applyBorder="1" applyAlignment="1">
      <alignment vertical="center"/>
    </xf>
    <xf numFmtId="0" fontId="18" fillId="12" borderId="10" xfId="4" applyFont="1" applyFill="1" applyBorder="1" applyAlignment="1">
      <alignment horizontal="center" vertical="center"/>
    </xf>
    <xf numFmtId="38" fontId="18" fillId="0" borderId="10" xfId="5" applyFont="1" applyBorder="1" applyAlignment="1">
      <alignment vertical="center"/>
    </xf>
    <xf numFmtId="0" fontId="9" fillId="0" borderId="9" xfId="4" applyFont="1" applyBorder="1" applyAlignment="1">
      <alignment horizontal="center" vertical="center" wrapText="1"/>
    </xf>
    <xf numFmtId="0" fontId="36" fillId="0" borderId="0" xfId="4" applyFont="1" applyAlignment="1">
      <alignment horizontal="left" vertical="center"/>
    </xf>
    <xf numFmtId="0" fontId="9" fillId="0" borderId="10" xfId="4" applyFont="1" applyBorder="1" applyAlignment="1">
      <alignment horizontal="center" vertical="center" wrapText="1"/>
    </xf>
    <xf numFmtId="0" fontId="17" fillId="4" borderId="10" xfId="4" applyFont="1" applyFill="1" applyBorder="1" applyAlignment="1">
      <alignment horizontal="center" vertical="center"/>
    </xf>
    <xf numFmtId="38" fontId="17" fillId="4" borderId="10" xfId="4" applyNumberFormat="1" applyFont="1" applyFill="1" applyBorder="1" applyAlignment="1">
      <alignment vertical="center"/>
    </xf>
    <xf numFmtId="0" fontId="17" fillId="0" borderId="0" xfId="4" applyFont="1" applyFill="1" applyBorder="1" applyAlignment="1">
      <alignment horizontal="center" vertical="center"/>
    </xf>
    <xf numFmtId="38" fontId="17" fillId="0" borderId="0" xfId="4" applyNumberFormat="1" applyFont="1" applyFill="1" applyBorder="1" applyAlignment="1">
      <alignment horizontal="center" vertical="center"/>
    </xf>
    <xf numFmtId="0" fontId="9" fillId="0" borderId="0" xfId="4" applyFont="1" applyFill="1" applyBorder="1" applyAlignment="1">
      <alignment vertical="center"/>
    </xf>
    <xf numFmtId="0" fontId="9" fillId="0" borderId="0" xfId="4" applyFont="1" applyFill="1" applyAlignment="1">
      <alignment vertical="center"/>
    </xf>
    <xf numFmtId="0" fontId="9" fillId="0" borderId="0" xfId="4" applyFont="1" applyAlignment="1">
      <alignment vertical="center"/>
    </xf>
    <xf numFmtId="57" fontId="9" fillId="13" borderId="0" xfId="4" applyNumberFormat="1" applyFont="1" applyFill="1" applyBorder="1" applyAlignment="1">
      <alignment vertical="center"/>
    </xf>
    <xf numFmtId="0" fontId="9" fillId="13" borderId="0" xfId="4" applyFont="1" applyFill="1" applyAlignment="1">
      <alignment horizontal="left" vertical="center"/>
    </xf>
    <xf numFmtId="0" fontId="9" fillId="10" borderId="10" xfId="4" applyFont="1" applyFill="1" applyBorder="1" applyAlignment="1">
      <alignment horizontal="center" vertical="center"/>
    </xf>
    <xf numFmtId="0" fontId="18" fillId="0" borderId="0" xfId="4" applyFont="1" applyFill="1" applyBorder="1" applyAlignment="1">
      <alignment horizontal="right" vertical="center"/>
    </xf>
    <xf numFmtId="0" fontId="18" fillId="10" borderId="10" xfId="4" applyFont="1" applyFill="1" applyBorder="1" applyAlignment="1">
      <alignment horizontal="center" vertical="center"/>
    </xf>
    <xf numFmtId="0" fontId="9" fillId="0" borderId="0" xfId="4" applyFont="1" applyFill="1" applyBorder="1" applyAlignment="1">
      <alignment horizontal="right" vertical="center" shrinkToFit="1"/>
    </xf>
    <xf numFmtId="0" fontId="9" fillId="10" borderId="10" xfId="4" applyFont="1" applyFill="1" applyBorder="1" applyAlignment="1">
      <alignment horizontal="center" vertical="center" wrapText="1"/>
    </xf>
    <xf numFmtId="0" fontId="9" fillId="10" borderId="10" xfId="4" applyFont="1" applyFill="1" applyBorder="1" applyAlignment="1">
      <alignment horizontal="center" vertical="center" shrinkToFit="1"/>
    </xf>
    <xf numFmtId="0" fontId="9" fillId="0" borderId="10" xfId="4" applyFont="1" applyFill="1" applyBorder="1" applyAlignment="1">
      <alignment horizontal="center" vertical="center" shrinkToFit="1"/>
    </xf>
    <xf numFmtId="0" fontId="9" fillId="0" borderId="11" xfId="4" applyFont="1" applyFill="1" applyBorder="1" applyAlignment="1">
      <alignment horizontal="center" vertical="center"/>
    </xf>
    <xf numFmtId="0" fontId="9" fillId="0" borderId="13" xfId="4" applyFont="1" applyFill="1" applyBorder="1" applyAlignment="1">
      <alignment horizontal="center" vertical="center"/>
    </xf>
    <xf numFmtId="0" fontId="9" fillId="0" borderId="0" xfId="4" applyFont="1" applyBorder="1" applyAlignment="1">
      <alignment horizontal="left" vertical="top"/>
    </xf>
    <xf numFmtId="0" fontId="39" fillId="0" borderId="0" xfId="4" applyFont="1" applyBorder="1" applyAlignment="1">
      <alignment horizontal="left" vertical="center"/>
    </xf>
    <xf numFmtId="0" fontId="25" fillId="5" borderId="10" xfId="2" applyFont="1" applyFill="1" applyBorder="1" applyAlignment="1">
      <alignment horizontal="center" vertical="center" shrinkToFit="1"/>
    </xf>
    <xf numFmtId="0" fontId="12" fillId="2" borderId="8" xfId="0" applyFont="1" applyFill="1" applyBorder="1" applyAlignment="1">
      <alignment horizontal="center" vertical="center"/>
    </xf>
    <xf numFmtId="0" fontId="11" fillId="0" borderId="0" xfId="0" applyFont="1" applyAlignment="1">
      <alignment horizontal="center" vertical="center"/>
    </xf>
    <xf numFmtId="0" fontId="9" fillId="0" borderId="0" xfId="4" applyFont="1" applyFill="1" applyBorder="1" applyAlignment="1">
      <alignment horizontal="left" vertical="center"/>
    </xf>
    <xf numFmtId="0" fontId="18" fillId="2" borderId="10" xfId="4" applyFont="1" applyFill="1" applyBorder="1" applyAlignment="1">
      <alignment horizontal="center" vertical="center"/>
    </xf>
    <xf numFmtId="0" fontId="9" fillId="0" borderId="9" xfId="4" applyFont="1" applyBorder="1" applyAlignment="1">
      <alignment horizontal="center" vertical="center" wrapText="1"/>
    </xf>
    <xf numFmtId="0" fontId="36" fillId="0" borderId="0" xfId="4" applyFont="1" applyAlignment="1">
      <alignment horizontal="left" vertical="center"/>
    </xf>
    <xf numFmtId="0" fontId="42" fillId="0" borderId="0" xfId="6" applyFont="1">
      <alignment vertical="center"/>
    </xf>
    <xf numFmtId="0" fontId="1" fillId="0" borderId="0" xfId="6">
      <alignment vertical="center"/>
    </xf>
    <xf numFmtId="0" fontId="42" fillId="0" borderId="0" xfId="6" applyFont="1" applyAlignment="1">
      <alignment horizontal="center" vertical="center"/>
    </xf>
    <xf numFmtId="0" fontId="42" fillId="0" borderId="0" xfId="6" applyFont="1" applyAlignment="1">
      <alignment horizontal="right" vertical="center"/>
    </xf>
    <xf numFmtId="0" fontId="42" fillId="15" borderId="0" xfId="6" applyFont="1" applyFill="1">
      <alignment vertical="center"/>
    </xf>
    <xf numFmtId="0" fontId="44" fillId="15" borderId="0" xfId="6" applyFont="1" applyFill="1" applyAlignment="1">
      <alignment horizontal="center" vertical="center"/>
    </xf>
    <xf numFmtId="0" fontId="45" fillId="15" borderId="0" xfId="6" applyFont="1" applyFill="1" applyAlignment="1">
      <alignment horizontal="right" vertical="center"/>
    </xf>
    <xf numFmtId="0" fontId="46" fillId="13" borderId="10" xfId="6" applyFont="1" applyFill="1" applyBorder="1" applyAlignment="1">
      <alignment horizontal="center" vertical="center"/>
    </xf>
    <xf numFmtId="0" fontId="42" fillId="0" borderId="10" xfId="6" applyFont="1" applyBorder="1" applyAlignment="1">
      <alignment horizontal="center" vertical="center"/>
    </xf>
    <xf numFmtId="56" fontId="42" fillId="13" borderId="10" xfId="6" applyNumberFormat="1" applyFont="1" applyFill="1" applyBorder="1" applyAlignment="1">
      <alignment horizontal="center" vertical="center"/>
    </xf>
    <xf numFmtId="0" fontId="47" fillId="3" borderId="19" xfId="6" applyFont="1" applyFill="1" applyBorder="1" applyAlignment="1">
      <alignment vertical="center"/>
    </xf>
    <xf numFmtId="0" fontId="47" fillId="0" borderId="11" xfId="6" applyFont="1" applyBorder="1" applyAlignment="1">
      <alignment horizontal="center" vertical="center"/>
    </xf>
    <xf numFmtId="0" fontId="42" fillId="0" borderId="10" xfId="6" applyFont="1" applyBorder="1">
      <alignment vertical="center"/>
    </xf>
    <xf numFmtId="0" fontId="42" fillId="0" borderId="10" xfId="6" applyFont="1" applyBorder="1" applyAlignment="1">
      <alignment horizontal="right" vertical="center"/>
    </xf>
    <xf numFmtId="0" fontId="47" fillId="0" borderId="0" xfId="6" applyFont="1" applyFill="1" applyAlignment="1">
      <alignment horizontal="center" vertical="center"/>
    </xf>
    <xf numFmtId="0" fontId="42" fillId="0" borderId="2" xfId="6" applyFont="1" applyFill="1" applyBorder="1">
      <alignment vertical="center"/>
    </xf>
    <xf numFmtId="0" fontId="46" fillId="0" borderId="0" xfId="6" applyFont="1" applyFill="1" applyBorder="1" applyAlignment="1">
      <alignment vertical="center"/>
    </xf>
    <xf numFmtId="0" fontId="42" fillId="0" borderId="0" xfId="6" applyFont="1" applyFill="1">
      <alignment vertical="center"/>
    </xf>
    <xf numFmtId="0" fontId="46" fillId="0" borderId="0" xfId="6" applyFont="1" applyFill="1" applyBorder="1">
      <alignment vertical="center"/>
    </xf>
    <xf numFmtId="0" fontId="48" fillId="0" borderId="0" xfId="6" applyFont="1" applyFill="1">
      <alignment vertical="center"/>
    </xf>
    <xf numFmtId="0" fontId="48" fillId="0" borderId="0" xfId="6" applyFont="1">
      <alignment vertical="center"/>
    </xf>
    <xf numFmtId="0" fontId="49" fillId="0" borderId="0" xfId="6" applyFont="1" applyFill="1" applyBorder="1">
      <alignment vertical="center"/>
    </xf>
    <xf numFmtId="0" fontId="50" fillId="0" borderId="0" xfId="6" applyFont="1" applyFill="1">
      <alignment vertical="center"/>
    </xf>
    <xf numFmtId="0" fontId="51" fillId="0" borderId="0" xfId="6" applyFont="1" applyFill="1">
      <alignment vertical="center"/>
    </xf>
    <xf numFmtId="0" fontId="51" fillId="0" borderId="0" xfId="6" applyFont="1" applyFill="1" applyBorder="1">
      <alignment vertical="center"/>
    </xf>
    <xf numFmtId="0" fontId="50" fillId="0" borderId="0" xfId="6" applyFont="1">
      <alignment vertical="center"/>
    </xf>
    <xf numFmtId="0" fontId="40" fillId="0" borderId="0" xfId="6" applyFont="1">
      <alignment vertical="center"/>
    </xf>
    <xf numFmtId="0" fontId="52" fillId="0" borderId="0" xfId="6" applyFont="1" applyFill="1" applyBorder="1">
      <alignment vertical="center"/>
    </xf>
    <xf numFmtId="0" fontId="50" fillId="0" borderId="0" xfId="6" applyFont="1" applyFill="1" applyBorder="1">
      <alignment vertical="center"/>
    </xf>
    <xf numFmtId="0" fontId="42" fillId="0" borderId="0" xfId="6" applyFont="1" applyFill="1" applyBorder="1">
      <alignment vertical="center"/>
    </xf>
    <xf numFmtId="0" fontId="1" fillId="0" borderId="0" xfId="6" applyFill="1" applyBorder="1" applyAlignment="1">
      <alignment vertical="center"/>
    </xf>
    <xf numFmtId="0" fontId="1" fillId="0" borderId="0" xfId="6" applyFill="1" applyBorder="1">
      <alignment vertical="center"/>
    </xf>
    <xf numFmtId="0" fontId="1" fillId="0" borderId="0" xfId="6" applyFill="1">
      <alignment vertical="center"/>
    </xf>
    <xf numFmtId="0" fontId="25" fillId="0" borderId="10" xfId="2" applyFont="1" applyBorder="1" applyAlignment="1">
      <alignment vertical="center" shrinkToFit="1"/>
    </xf>
    <xf numFmtId="0" fontId="9" fillId="0" borderId="0" xfId="0" applyFont="1" applyAlignment="1">
      <alignment horizontal="left"/>
    </xf>
    <xf numFmtId="14" fontId="11" fillId="0" borderId="0" xfId="0" applyNumberFormat="1" applyFont="1" applyAlignment="1">
      <alignment horizontal="right"/>
    </xf>
    <xf numFmtId="0" fontId="53" fillId="0" borderId="0" xfId="0" applyFont="1" applyAlignment="1">
      <alignment horizontal="center" vertical="center"/>
    </xf>
    <xf numFmtId="0" fontId="53" fillId="0" borderId="0" xfId="0" applyFont="1" applyAlignment="1">
      <alignment horizontal="left" vertical="center"/>
    </xf>
    <xf numFmtId="0" fontId="54" fillId="0" borderId="0" xfId="0" applyFont="1" applyAlignment="1">
      <alignment horizontal="left" vertical="center"/>
    </xf>
    <xf numFmtId="0" fontId="15" fillId="0" borderId="10" xfId="0" applyFont="1" applyBorder="1" applyAlignment="1">
      <alignment horizontal="left" vertical="center"/>
    </xf>
    <xf numFmtId="0" fontId="55" fillId="11" borderId="0" xfId="0" applyFont="1" applyFill="1" applyAlignment="1">
      <alignment horizontal="left" vertical="center"/>
    </xf>
    <xf numFmtId="0" fontId="11" fillId="0" borderId="10" xfId="0" applyFont="1" applyBorder="1" applyAlignment="1">
      <alignment horizontal="center" vertical="center"/>
    </xf>
    <xf numFmtId="0" fontId="11" fillId="0" borderId="10" xfId="0" applyFont="1" applyBorder="1" applyAlignment="1">
      <alignment horizontal="left" vertical="center"/>
    </xf>
    <xf numFmtId="49" fontId="11" fillId="0" borderId="10" xfId="0" applyNumberFormat="1" applyFont="1" applyBorder="1" applyAlignment="1">
      <alignment horizontal="center" vertical="center"/>
    </xf>
    <xf numFmtId="0" fontId="55" fillId="0" borderId="0" xfId="0" applyFont="1" applyAlignment="1">
      <alignment horizontal="left" vertical="center"/>
    </xf>
    <xf numFmtId="0" fontId="14" fillId="0" borderId="0" xfId="0" applyFont="1" applyAlignment="1">
      <alignment horizontal="center" vertical="center"/>
    </xf>
    <xf numFmtId="0" fontId="53" fillId="0" borderId="0" xfId="0" applyFont="1">
      <alignment vertical="center"/>
    </xf>
    <xf numFmtId="0" fontId="11" fillId="11" borderId="0" xfId="0" applyFont="1" applyFill="1" applyAlignment="1">
      <alignment horizontal="center" vertical="center"/>
    </xf>
    <xf numFmtId="0" fontId="14" fillId="2" borderId="10" xfId="0" applyFont="1" applyFill="1" applyBorder="1" applyAlignment="1">
      <alignment horizontal="center" vertical="center" wrapText="1"/>
    </xf>
    <xf numFmtId="0" fontId="15" fillId="0" borderId="10" xfId="0" applyFont="1" applyBorder="1" applyAlignment="1">
      <alignment horizontal="center" vertical="center" wrapText="1"/>
    </xf>
    <xf numFmtId="0" fontId="56" fillId="11" borderId="0" xfId="0" applyFont="1" applyFill="1">
      <alignment vertical="center"/>
    </xf>
    <xf numFmtId="0" fontId="53" fillId="11" borderId="0" xfId="0" applyFont="1" applyFill="1">
      <alignment vertical="center"/>
    </xf>
    <xf numFmtId="0" fontId="58" fillId="0" borderId="24" xfId="0" applyFont="1" applyBorder="1">
      <alignment vertical="center"/>
    </xf>
    <xf numFmtId="0" fontId="32" fillId="0" borderId="0" xfId="0" applyFont="1">
      <alignment vertical="center"/>
    </xf>
    <xf numFmtId="0" fontId="11" fillId="2" borderId="0" xfId="0" applyFont="1" applyFill="1" applyBorder="1" applyAlignment="1">
      <alignment horizontal="center" vertical="center"/>
    </xf>
    <xf numFmtId="0" fontId="11" fillId="2" borderId="0" xfId="0" applyFont="1" applyFill="1" applyAlignment="1">
      <alignment horizontal="center" vertical="center"/>
    </xf>
    <xf numFmtId="0" fontId="18" fillId="2" borderId="11" xfId="4" applyFont="1" applyFill="1" applyBorder="1" applyAlignment="1">
      <alignment horizontal="center" vertical="center"/>
    </xf>
    <xf numFmtId="0" fontId="18" fillId="2" borderId="12" xfId="4" applyFont="1" applyFill="1" applyBorder="1" applyAlignment="1">
      <alignment horizontal="center" vertical="center"/>
    </xf>
    <xf numFmtId="0" fontId="18" fillId="2" borderId="13" xfId="4" applyFont="1" applyFill="1" applyBorder="1" applyAlignment="1">
      <alignment horizontal="center" vertical="center"/>
    </xf>
    <xf numFmtId="3" fontId="10" fillId="2" borderId="10" xfId="4" applyNumberFormat="1" applyFont="1" applyFill="1" applyBorder="1" applyAlignment="1">
      <alignment vertical="center"/>
    </xf>
    <xf numFmtId="0" fontId="0" fillId="11" borderId="0" xfId="0" applyFill="1" applyAlignment="1">
      <alignment horizontal="center" vertical="center"/>
    </xf>
    <xf numFmtId="0" fontId="33" fillId="0" borderId="0" xfId="0" applyFont="1" applyAlignment="1">
      <alignment horizontal="left" vertical="center"/>
    </xf>
    <xf numFmtId="0" fontId="60" fillId="2" borderId="0" xfId="0" applyFont="1" applyFill="1" applyAlignment="1">
      <alignment horizontal="left" vertical="center"/>
    </xf>
    <xf numFmtId="0" fontId="62" fillId="0" borderId="24" xfId="0" applyFont="1" applyBorder="1">
      <alignment vertical="center"/>
    </xf>
    <xf numFmtId="0" fontId="62" fillId="0" borderId="0" xfId="0" applyFont="1">
      <alignment vertical="center"/>
    </xf>
    <xf numFmtId="0" fontId="62" fillId="0" borderId="40" xfId="0" applyFont="1" applyBorder="1">
      <alignment vertical="center"/>
    </xf>
    <xf numFmtId="0" fontId="63" fillId="0" borderId="0" xfId="0" applyFont="1">
      <alignment vertical="center"/>
    </xf>
    <xf numFmtId="0" fontId="60" fillId="0" borderId="42" xfId="0" applyFont="1" applyBorder="1">
      <alignment vertical="center"/>
    </xf>
    <xf numFmtId="0" fontId="60" fillId="0" borderId="43" xfId="0" applyFont="1" applyBorder="1">
      <alignment vertical="center"/>
    </xf>
    <xf numFmtId="0" fontId="11" fillId="0" borderId="0" xfId="0" applyFont="1" applyAlignment="1">
      <alignment horizontal="center" vertical="center"/>
    </xf>
    <xf numFmtId="0" fontId="62" fillId="0" borderId="41" xfId="0" applyFont="1" applyBorder="1" applyAlignment="1">
      <alignment horizontal="left" vertical="center"/>
    </xf>
    <xf numFmtId="0" fontId="62" fillId="0" borderId="42" xfId="0" applyFont="1" applyBorder="1" applyAlignment="1">
      <alignment horizontal="left" vertical="center"/>
    </xf>
    <xf numFmtId="0" fontId="0" fillId="0" borderId="0" xfId="0" applyAlignment="1">
      <alignment horizontal="left" vertical="center"/>
    </xf>
    <xf numFmtId="0" fontId="60" fillId="2" borderId="0" xfId="0" applyFont="1" applyFill="1" applyAlignment="1">
      <alignment horizontal="left" vertical="center"/>
    </xf>
    <xf numFmtId="0" fontId="62" fillId="0" borderId="37" xfId="0" applyFont="1" applyBorder="1" applyAlignment="1">
      <alignment horizontal="left" vertical="center"/>
    </xf>
    <xf numFmtId="0" fontId="62" fillId="0" borderId="38" xfId="0" applyFont="1" applyBorder="1" applyAlignment="1">
      <alignment horizontal="left" vertical="center"/>
    </xf>
    <xf numFmtId="0" fontId="62" fillId="0" borderId="39" xfId="0" applyFont="1" applyBorder="1" applyAlignment="1">
      <alignment horizontal="left" vertical="center"/>
    </xf>
    <xf numFmtId="0" fontId="59" fillId="0" borderId="0" xfId="0" applyFont="1" applyAlignment="1">
      <alignment horizontal="left" vertical="center"/>
    </xf>
    <xf numFmtId="0" fontId="24" fillId="0" borderId="0" xfId="0" applyFont="1" applyFill="1" applyAlignment="1">
      <alignment horizontal="left" vertical="center" shrinkToFit="1"/>
    </xf>
    <xf numFmtId="0" fontId="24" fillId="0" borderId="0" xfId="0" applyFont="1" applyFill="1" applyAlignment="1">
      <alignment horizontal="center" vertical="center" shrinkToFit="1"/>
    </xf>
    <xf numFmtId="0" fontId="25" fillId="0" borderId="10" xfId="0" applyFont="1" applyBorder="1" applyAlignment="1">
      <alignment horizontal="center" vertical="center" shrinkToFit="1"/>
    </xf>
    <xf numFmtId="38" fontId="25" fillId="0" borderId="10" xfId="3" applyFont="1" applyBorder="1" applyAlignment="1">
      <alignment horizontal="center" vertical="center" shrinkToFit="1"/>
    </xf>
    <xf numFmtId="0" fontId="25" fillId="5" borderId="10" xfId="2" applyFont="1" applyFill="1" applyBorder="1" applyAlignment="1">
      <alignment horizontal="center" vertical="center" shrinkToFit="1"/>
    </xf>
    <xf numFmtId="0" fontId="25" fillId="5" borderId="11" xfId="2" applyFont="1" applyFill="1" applyBorder="1" applyAlignment="1">
      <alignment horizontal="center" vertical="center" shrinkToFit="1"/>
    </xf>
    <xf numFmtId="0" fontId="25" fillId="5" borderId="12" xfId="2" applyFont="1" applyFill="1" applyBorder="1" applyAlignment="1">
      <alignment horizontal="center" vertical="center" shrinkToFit="1"/>
    </xf>
    <xf numFmtId="0" fontId="25" fillId="5" borderId="13" xfId="2" applyFont="1" applyFill="1" applyBorder="1" applyAlignment="1">
      <alignment horizontal="center" vertical="center" shrinkToFit="1"/>
    </xf>
    <xf numFmtId="0" fontId="25" fillId="0" borderId="11" xfId="2" applyFont="1" applyBorder="1" applyAlignment="1">
      <alignment horizontal="center" vertical="center" shrinkToFit="1"/>
    </xf>
    <xf numFmtId="0" fontId="25" fillId="0" borderId="12" xfId="2" applyFont="1" applyBorder="1" applyAlignment="1">
      <alignment horizontal="center" vertical="center" shrinkToFit="1"/>
    </xf>
    <xf numFmtId="0" fontId="25" fillId="0" borderId="13" xfId="2" applyFont="1" applyBorder="1" applyAlignment="1">
      <alignment horizontal="center" vertical="center" shrinkToFit="1"/>
    </xf>
    <xf numFmtId="0" fontId="25" fillId="0" borderId="4" xfId="2" applyFont="1" applyBorder="1" applyAlignment="1">
      <alignment horizontal="center" vertical="center" shrinkToFit="1"/>
    </xf>
    <xf numFmtId="0" fontId="25" fillId="0" borderId="8" xfId="2" applyFont="1" applyBorder="1" applyAlignment="1">
      <alignment horizontal="center" vertical="center" shrinkToFit="1"/>
    </xf>
    <xf numFmtId="0" fontId="27" fillId="0" borderId="10" xfId="1" applyFont="1" applyBorder="1" applyAlignment="1" applyProtection="1">
      <alignment horizontal="center" vertical="center" shrinkToFit="1"/>
      <protection locked="0"/>
    </xf>
    <xf numFmtId="49" fontId="25" fillId="0" borderId="10" xfId="0" applyNumberFormat="1" applyFont="1" applyBorder="1" applyAlignment="1">
      <alignment horizontal="center" vertical="center" shrinkToFit="1"/>
    </xf>
    <xf numFmtId="57" fontId="25" fillId="0" borderId="4" xfId="0" applyNumberFormat="1" applyFont="1" applyBorder="1" applyAlignment="1">
      <alignment horizontal="center" vertical="center" shrinkToFit="1"/>
    </xf>
    <xf numFmtId="0" fontId="25" fillId="0" borderId="10" xfId="0" applyFont="1" applyFill="1" applyBorder="1" applyAlignment="1">
      <alignment horizontal="center" vertical="center" shrinkToFit="1"/>
    </xf>
    <xf numFmtId="0" fontId="25" fillId="0" borderId="4" xfId="0" applyFont="1" applyBorder="1" applyAlignment="1">
      <alignment horizontal="center" vertical="center" shrinkToFit="1"/>
    </xf>
    <xf numFmtId="0" fontId="25" fillId="0" borderId="1"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7" xfId="0" applyFont="1" applyBorder="1" applyAlignment="1">
      <alignment horizontal="left" vertical="center" shrinkToFit="1"/>
    </xf>
    <xf numFmtId="0" fontId="17" fillId="0" borderId="3" xfId="2" applyFont="1" applyBorder="1" applyAlignment="1">
      <alignment horizontal="center" vertical="center" shrinkToFit="1"/>
    </xf>
    <xf numFmtId="0" fontId="17" fillId="0" borderId="2" xfId="2" applyFont="1" applyBorder="1" applyAlignment="1">
      <alignment horizontal="center" vertical="center" shrinkToFit="1"/>
    </xf>
    <xf numFmtId="38" fontId="25" fillId="7" borderId="10" xfId="2" applyNumberFormat="1" applyFont="1" applyFill="1" applyBorder="1" applyAlignment="1">
      <alignment horizontal="center" vertical="center" shrinkToFit="1"/>
    </xf>
    <xf numFmtId="0" fontId="25" fillId="7" borderId="10" xfId="2" applyFont="1" applyFill="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25" fillId="5" borderId="11" xfId="0" applyFont="1" applyFill="1" applyBorder="1" applyAlignment="1">
      <alignment horizontal="center" vertical="center" shrinkToFit="1"/>
    </xf>
    <xf numFmtId="0" fontId="25" fillId="0" borderId="5" xfId="0" applyFont="1" applyBorder="1" applyAlignment="1">
      <alignment horizontal="left" vertical="center" shrinkToFit="1"/>
    </xf>
    <xf numFmtId="0" fontId="25" fillId="0" borderId="6" xfId="0" applyFont="1" applyBorder="1" applyAlignment="1">
      <alignment horizontal="left" vertical="center" shrinkToFit="1"/>
    </xf>
    <xf numFmtId="0" fontId="25" fillId="0" borderId="1" xfId="0" applyFont="1" applyBorder="1" applyAlignment="1">
      <alignment horizontal="left" vertical="center" shrinkToFit="1"/>
    </xf>
    <xf numFmtId="0" fontId="25" fillId="0" borderId="3" xfId="0" applyFont="1" applyBorder="1" applyAlignment="1">
      <alignment horizontal="left" vertical="center" shrinkToFit="1"/>
    </xf>
    <xf numFmtId="0" fontId="25" fillId="0" borderId="2" xfId="0" applyFont="1" applyBorder="1" applyAlignment="1">
      <alignment horizontal="left" vertical="center" shrinkToFit="1"/>
    </xf>
    <xf numFmtId="0" fontId="25" fillId="0" borderId="12" xfId="0" applyFont="1" applyBorder="1" applyAlignment="1">
      <alignment horizontal="center" vertical="center" shrinkToFit="1"/>
    </xf>
    <xf numFmtId="0" fontId="25" fillId="0" borderId="13" xfId="0" applyFont="1" applyBorder="1" applyAlignment="1">
      <alignment horizontal="center" vertical="center" shrinkToFit="1"/>
    </xf>
    <xf numFmtId="0" fontId="27" fillId="0" borderId="0" xfId="1" applyFont="1" applyBorder="1" applyAlignment="1">
      <alignment horizontal="left" vertical="center" shrinkToFit="1"/>
    </xf>
    <xf numFmtId="0" fontId="27" fillId="0" borderId="7" xfId="1" applyFont="1" applyBorder="1" applyAlignment="1">
      <alignment horizontal="left" vertical="center" shrinkToFit="1"/>
    </xf>
    <xf numFmtId="0" fontId="18" fillId="4" borderId="4" xfId="0" applyFont="1" applyFill="1" applyBorder="1" applyAlignment="1">
      <alignment horizontal="center" vertical="center" textRotation="255" shrinkToFit="1"/>
    </xf>
    <xf numFmtId="0" fontId="18" fillId="4" borderId="9" xfId="0" applyFont="1" applyFill="1" applyBorder="1" applyAlignment="1">
      <alignment horizontal="center" vertical="center" textRotation="255" shrinkToFit="1"/>
    </xf>
    <xf numFmtId="0" fontId="18" fillId="4" borderId="8" xfId="0" applyFont="1" applyFill="1" applyBorder="1" applyAlignment="1">
      <alignment horizontal="center" vertical="center" textRotation="255" shrinkToFit="1"/>
    </xf>
    <xf numFmtId="0" fontId="24" fillId="0" borderId="0" xfId="0" applyFont="1" applyAlignment="1">
      <alignment horizontal="left" vertical="center" shrinkToFit="1"/>
    </xf>
    <xf numFmtId="0" fontId="24" fillId="0" borderId="10" xfId="0" applyFont="1" applyFill="1" applyBorder="1" applyAlignment="1">
      <alignment horizontal="center" vertical="center" shrinkToFit="1"/>
    </xf>
    <xf numFmtId="0" fontId="24" fillId="5" borderId="10" xfId="0" applyFont="1" applyFill="1" applyBorder="1" applyAlignment="1">
      <alignment horizontal="center" vertical="center" shrinkToFit="1"/>
    </xf>
    <xf numFmtId="0" fontId="18" fillId="6" borderId="4" xfId="0" applyFont="1" applyFill="1" applyBorder="1" applyAlignment="1">
      <alignment horizontal="center" vertical="center" textRotation="255" shrinkToFit="1"/>
    </xf>
    <xf numFmtId="0" fontId="18" fillId="6" borderId="9" xfId="0" applyFont="1" applyFill="1" applyBorder="1" applyAlignment="1">
      <alignment horizontal="center" vertical="center" textRotation="255" shrinkToFit="1"/>
    </xf>
    <xf numFmtId="0" fontId="18" fillId="6" borderId="8" xfId="0" applyFont="1" applyFill="1" applyBorder="1" applyAlignment="1">
      <alignment horizontal="center" vertical="center" textRotation="255" shrinkToFit="1"/>
    </xf>
    <xf numFmtId="0" fontId="24" fillId="5" borderId="0" xfId="0" applyFont="1" applyFill="1" applyAlignment="1">
      <alignment horizontal="center" vertical="center" shrinkToFit="1"/>
    </xf>
    <xf numFmtId="0" fontId="18" fillId="8" borderId="4" xfId="0" applyFont="1" applyFill="1" applyBorder="1" applyAlignment="1">
      <alignment horizontal="center" vertical="center" textRotation="255" shrinkToFit="1"/>
    </xf>
    <xf numFmtId="0" fontId="18" fillId="8" borderId="9" xfId="0" applyFont="1" applyFill="1" applyBorder="1" applyAlignment="1">
      <alignment horizontal="center" vertical="center" textRotation="255" shrinkToFit="1"/>
    </xf>
    <xf numFmtId="0" fontId="18" fillId="8" borderId="8" xfId="0" applyFont="1" applyFill="1" applyBorder="1" applyAlignment="1">
      <alignment horizontal="center" vertical="center" textRotation="255" shrinkToFit="1"/>
    </xf>
    <xf numFmtId="0" fontId="18" fillId="9" borderId="4" xfId="0" applyFont="1" applyFill="1" applyBorder="1" applyAlignment="1">
      <alignment horizontal="center" vertical="center" textRotation="255" shrinkToFit="1"/>
    </xf>
    <xf numFmtId="0" fontId="18" fillId="9" borderId="9" xfId="0" applyFont="1" applyFill="1" applyBorder="1" applyAlignment="1">
      <alignment horizontal="center" vertical="center" textRotation="255" shrinkToFit="1"/>
    </xf>
    <xf numFmtId="0" fontId="18" fillId="9" borderId="8" xfId="0" applyFont="1" applyFill="1" applyBorder="1" applyAlignment="1">
      <alignment horizontal="center" vertical="center" textRotation="255" shrinkToFit="1"/>
    </xf>
    <xf numFmtId="0" fontId="24" fillId="2" borderId="10" xfId="0" applyFont="1" applyFill="1" applyBorder="1" applyAlignment="1">
      <alignment horizontal="center" vertical="center" shrinkToFit="1"/>
    </xf>
    <xf numFmtId="0" fontId="12" fillId="0" borderId="11" xfId="0" applyFont="1" applyBorder="1" applyAlignment="1">
      <alignment horizontal="left" vertical="center"/>
    </xf>
    <xf numFmtId="0" fontId="12" fillId="0" borderId="12" xfId="0" applyFont="1" applyBorder="1" applyAlignment="1">
      <alignment horizontal="left" vertical="center"/>
    </xf>
    <xf numFmtId="0" fontId="12" fillId="0" borderId="13" xfId="0" applyFont="1" applyBorder="1" applyAlignment="1">
      <alignment horizontal="left" vertical="center"/>
    </xf>
    <xf numFmtId="0" fontId="23" fillId="0" borderId="0" xfId="0" applyFont="1" applyAlignment="1">
      <alignment horizontal="center" vertical="center"/>
    </xf>
    <xf numFmtId="0" fontId="11" fillId="0" borderId="0" xfId="0" applyFont="1" applyAlignment="1">
      <alignment horizontal="center" vertical="center"/>
    </xf>
    <xf numFmtId="57" fontId="12" fillId="0" borderId="11" xfId="0" applyNumberFormat="1" applyFont="1" applyBorder="1" applyAlignment="1">
      <alignment horizontal="left" vertical="center"/>
    </xf>
    <xf numFmtId="57" fontId="12" fillId="0" borderId="12" xfId="0" applyNumberFormat="1" applyFont="1" applyBorder="1" applyAlignment="1">
      <alignment horizontal="left" vertical="center"/>
    </xf>
    <xf numFmtId="57" fontId="12" fillId="0" borderId="13" xfId="0" applyNumberFormat="1" applyFont="1" applyBorder="1" applyAlignment="1">
      <alignment horizontal="left" vertical="center"/>
    </xf>
    <xf numFmtId="0" fontId="12" fillId="2" borderId="4" xfId="0" applyFont="1" applyFill="1" applyBorder="1" applyAlignment="1">
      <alignment horizontal="center" vertical="center"/>
    </xf>
    <xf numFmtId="0" fontId="12" fillId="2" borderId="8" xfId="0" applyFont="1" applyFill="1" applyBorder="1" applyAlignment="1">
      <alignment horizontal="center" vertical="center"/>
    </xf>
    <xf numFmtId="0" fontId="53" fillId="3" borderId="20" xfId="0" applyFont="1" applyFill="1" applyBorder="1" applyAlignment="1">
      <alignment horizontal="center" vertical="center"/>
    </xf>
    <xf numFmtId="0" fontId="54" fillId="3" borderId="21" xfId="0" applyFont="1" applyFill="1" applyBorder="1" applyAlignment="1">
      <alignment horizontal="center" vertical="center"/>
    </xf>
    <xf numFmtId="0" fontId="53" fillId="16" borderId="22" xfId="0" applyFont="1" applyFill="1" applyBorder="1" applyAlignment="1">
      <alignment horizontal="center" vertical="center"/>
    </xf>
    <xf numFmtId="0" fontId="54" fillId="16" borderId="23" xfId="0" applyFont="1" applyFill="1" applyBorder="1" applyAlignment="1">
      <alignment horizontal="center" vertical="center"/>
    </xf>
    <xf numFmtId="0" fontId="35" fillId="0" borderId="0" xfId="0" applyFont="1" applyAlignment="1">
      <alignment horizontal="center" vertical="center"/>
    </xf>
    <xf numFmtId="0" fontId="53" fillId="11" borderId="24" xfId="0" applyFont="1" applyFill="1" applyBorder="1" applyAlignment="1">
      <alignment horizontal="center" vertical="center"/>
    </xf>
    <xf numFmtId="0" fontId="53" fillId="11" borderId="0" xfId="0" applyFont="1" applyFill="1" applyAlignment="1">
      <alignment horizontal="center" vertical="center"/>
    </xf>
    <xf numFmtId="0" fontId="57" fillId="0" borderId="0" xfId="0" applyFont="1" applyAlignment="1">
      <alignment horizontal="center" vertical="center"/>
    </xf>
    <xf numFmtId="0" fontId="56" fillId="3" borderId="24" xfId="0" applyFont="1" applyFill="1" applyBorder="1" applyAlignment="1">
      <alignment horizontal="center" vertical="center"/>
    </xf>
    <xf numFmtId="0" fontId="56" fillId="3" borderId="0" xfId="0" applyFont="1" applyFill="1" applyAlignment="1">
      <alignment horizontal="center" vertical="center"/>
    </xf>
    <xf numFmtId="0" fontId="53" fillId="5" borderId="24" xfId="0" applyFont="1" applyFill="1" applyBorder="1" applyAlignment="1">
      <alignment horizontal="center" vertical="center"/>
    </xf>
    <xf numFmtId="0" fontId="53" fillId="5" borderId="0" xfId="0" applyFont="1" applyFill="1" applyAlignment="1">
      <alignment horizontal="center" vertical="center"/>
    </xf>
    <xf numFmtId="0" fontId="11" fillId="2" borderId="25" xfId="0" applyFont="1" applyFill="1" applyBorder="1" applyAlignment="1">
      <alignment horizontal="center" vertical="center"/>
    </xf>
    <xf numFmtId="0" fontId="11" fillId="2" borderId="26" xfId="0" applyFont="1" applyFill="1" applyBorder="1" applyAlignment="1">
      <alignment horizontal="center" vertical="center"/>
    </xf>
    <xf numFmtId="0" fontId="11" fillId="2" borderId="24" xfId="0" applyFont="1" applyFill="1" applyBorder="1" applyAlignment="1">
      <alignment horizontal="center" vertical="center"/>
    </xf>
    <xf numFmtId="0" fontId="11" fillId="2" borderId="0" xfId="0" applyFont="1" applyFill="1" applyAlignment="1">
      <alignment horizontal="center" vertical="center"/>
    </xf>
    <xf numFmtId="0" fontId="56" fillId="11" borderId="24" xfId="0" applyFont="1" applyFill="1" applyBorder="1" applyAlignment="1">
      <alignment horizontal="center" vertical="center"/>
    </xf>
    <xf numFmtId="0" fontId="56" fillId="11" borderId="0" xfId="0" applyFont="1" applyFill="1" applyAlignment="1">
      <alignment horizontal="center" vertical="center"/>
    </xf>
    <xf numFmtId="0" fontId="36" fillId="0" borderId="0" xfId="4" applyFont="1" applyAlignment="1">
      <alignment horizontal="left" vertical="center"/>
    </xf>
    <xf numFmtId="0" fontId="18" fillId="2" borderId="4" xfId="4" applyFont="1" applyFill="1" applyBorder="1" applyAlignment="1">
      <alignment horizontal="center" vertical="center"/>
    </xf>
    <xf numFmtId="0" fontId="18" fillId="2" borderId="9" xfId="4" applyFont="1" applyFill="1" applyBorder="1" applyAlignment="1">
      <alignment horizontal="center" vertical="center"/>
    </xf>
    <xf numFmtId="0" fontId="18" fillId="2" borderId="11" xfId="4" applyFont="1" applyFill="1" applyBorder="1" applyAlignment="1">
      <alignment horizontal="center" vertical="center"/>
    </xf>
    <xf numFmtId="0" fontId="18" fillId="2" borderId="12" xfId="4" applyFont="1" applyFill="1" applyBorder="1" applyAlignment="1">
      <alignment horizontal="center" vertical="center"/>
    </xf>
    <xf numFmtId="0" fontId="18" fillId="2" borderId="13" xfId="4" applyFont="1" applyFill="1" applyBorder="1" applyAlignment="1">
      <alignment horizontal="center" vertical="center"/>
    </xf>
    <xf numFmtId="0" fontId="9" fillId="2" borderId="27" xfId="0" applyFont="1" applyFill="1" applyBorder="1" applyAlignment="1">
      <alignment horizontal="center" vertical="center"/>
    </xf>
    <xf numFmtId="0" fontId="9" fillId="2" borderId="28" xfId="0" applyFont="1" applyFill="1" applyBorder="1" applyAlignment="1">
      <alignment horizontal="center" vertical="center"/>
    </xf>
    <xf numFmtId="0" fontId="18" fillId="2" borderId="10" xfId="4" applyFont="1" applyFill="1" applyBorder="1" applyAlignment="1">
      <alignment horizontal="center" vertical="center"/>
    </xf>
    <xf numFmtId="0" fontId="17" fillId="4" borderId="11" xfId="4" applyFont="1" applyFill="1" applyBorder="1" applyAlignment="1">
      <alignment horizontal="center" vertical="center"/>
    </xf>
    <xf numFmtId="0" fontId="17" fillId="4" borderId="12" xfId="4" applyFont="1" applyFill="1" applyBorder="1" applyAlignment="1">
      <alignment horizontal="center" vertical="center"/>
    </xf>
    <xf numFmtId="0" fontId="17" fillId="4" borderId="13" xfId="4" applyFont="1" applyFill="1" applyBorder="1" applyAlignment="1">
      <alignment horizontal="center" vertical="center"/>
    </xf>
    <xf numFmtId="0" fontId="10" fillId="0" borderId="11" xfId="4" applyFont="1" applyBorder="1" applyAlignment="1">
      <alignment horizontal="center" vertical="center" shrinkToFit="1"/>
    </xf>
    <xf numFmtId="0" fontId="10" fillId="0" borderId="12" xfId="4" applyFont="1" applyBorder="1" applyAlignment="1">
      <alignment horizontal="center" vertical="center" shrinkToFit="1"/>
    </xf>
    <xf numFmtId="0" fontId="10" fillId="0" borderId="13" xfId="4" applyFont="1" applyBorder="1" applyAlignment="1">
      <alignment horizontal="center" vertical="center" shrinkToFit="1"/>
    </xf>
    <xf numFmtId="0" fontId="9" fillId="0" borderId="4" xfId="4" applyFont="1" applyBorder="1" applyAlignment="1">
      <alignment horizontal="center" vertical="center"/>
    </xf>
    <xf numFmtId="0" fontId="9" fillId="0" borderId="9" xfId="4" applyFont="1" applyBorder="1" applyAlignment="1">
      <alignment horizontal="center" vertical="center"/>
    </xf>
    <xf numFmtId="0" fontId="9" fillId="0" borderId="8" xfId="4" applyFont="1" applyBorder="1" applyAlignment="1">
      <alignment horizontal="center" vertical="center"/>
    </xf>
    <xf numFmtId="0" fontId="18" fillId="0" borderId="10" xfId="4" applyFont="1" applyBorder="1" applyAlignment="1">
      <alignment horizontal="left" vertical="center" shrinkToFit="1"/>
    </xf>
    <xf numFmtId="0" fontId="31" fillId="0" borderId="0" xfId="4" applyFont="1" applyBorder="1" applyAlignment="1">
      <alignment horizontal="center" vertical="center"/>
    </xf>
    <xf numFmtId="0" fontId="9" fillId="10" borderId="11" xfId="4" applyFont="1" applyFill="1" applyBorder="1" applyAlignment="1">
      <alignment horizontal="center" vertical="center"/>
    </xf>
    <xf numFmtId="0" fontId="9" fillId="10" borderId="12" xfId="4" applyFont="1" applyFill="1" applyBorder="1" applyAlignment="1">
      <alignment horizontal="center" vertical="center"/>
    </xf>
    <xf numFmtId="0" fontId="9" fillId="10" borderId="13" xfId="4" applyFont="1" applyFill="1" applyBorder="1" applyAlignment="1">
      <alignment horizontal="center" vertical="center"/>
    </xf>
    <xf numFmtId="0" fontId="9" fillId="13" borderId="0" xfId="4" applyFont="1" applyFill="1" applyBorder="1" applyAlignment="1">
      <alignment horizontal="left" vertical="center"/>
    </xf>
    <xf numFmtId="0" fontId="9" fillId="0" borderId="0" xfId="4" applyFont="1" applyFill="1" applyBorder="1" applyAlignment="1">
      <alignment horizontal="left" vertical="center"/>
    </xf>
    <xf numFmtId="0" fontId="9" fillId="0" borderId="31" xfId="0" applyFont="1" applyBorder="1" applyAlignment="1">
      <alignment horizontal="center" vertical="center"/>
    </xf>
    <xf numFmtId="0" fontId="9" fillId="0" borderId="0" xfId="0" applyFont="1" applyBorder="1" applyAlignment="1">
      <alignment horizontal="center" vertical="center"/>
    </xf>
    <xf numFmtId="0" fontId="9" fillId="0" borderId="34" xfId="0" applyFont="1" applyBorder="1" applyAlignment="1">
      <alignment horizontal="center" vertical="center"/>
    </xf>
    <xf numFmtId="0" fontId="9" fillId="0" borderId="32" xfId="0" applyFont="1" applyBorder="1" applyAlignment="1">
      <alignment horizontal="center" vertical="center"/>
    </xf>
    <xf numFmtId="0" fontId="9" fillId="0" borderId="33" xfId="0" applyFont="1" applyBorder="1" applyAlignment="1">
      <alignment horizontal="center" vertical="center"/>
    </xf>
    <xf numFmtId="0" fontId="9" fillId="0" borderId="35" xfId="0" applyFont="1" applyBorder="1" applyAlignment="1">
      <alignment horizontal="center" vertical="center"/>
    </xf>
    <xf numFmtId="0" fontId="9" fillId="2" borderId="29" xfId="0" applyFont="1" applyFill="1" applyBorder="1" applyAlignment="1">
      <alignment horizontal="center" vertical="center"/>
    </xf>
    <xf numFmtId="0" fontId="9" fillId="0" borderId="30" xfId="0" applyFont="1" applyBorder="1" applyAlignment="1">
      <alignment horizontal="center" vertical="center"/>
    </xf>
    <xf numFmtId="0" fontId="9" fillId="0" borderId="3" xfId="0" applyFont="1" applyBorder="1" applyAlignment="1">
      <alignment horizontal="center" vertical="center"/>
    </xf>
    <xf numFmtId="0" fontId="9" fillId="0" borderId="36" xfId="0" applyFont="1" applyBorder="1" applyAlignment="1">
      <alignment horizontal="center" vertical="center"/>
    </xf>
    <xf numFmtId="0" fontId="36" fillId="0" borderId="3" xfId="4" applyFont="1" applyBorder="1" applyAlignment="1">
      <alignment horizontal="center" vertical="top"/>
    </xf>
    <xf numFmtId="0" fontId="18" fillId="0" borderId="10" xfId="4" applyFont="1" applyFill="1" applyBorder="1" applyAlignment="1">
      <alignment horizontal="left" vertical="center"/>
    </xf>
    <xf numFmtId="0" fontId="9" fillId="0" borderId="10" xfId="4" applyFont="1" applyBorder="1" applyAlignment="1">
      <alignment horizontal="left" vertical="center"/>
    </xf>
    <xf numFmtId="0" fontId="9" fillId="4" borderId="10" xfId="4" applyFont="1" applyFill="1" applyBorder="1" applyAlignment="1">
      <alignment horizontal="center" vertical="center"/>
    </xf>
    <xf numFmtId="38" fontId="38" fillId="13" borderId="10" xfId="5" applyFont="1" applyFill="1" applyBorder="1" applyAlignment="1">
      <alignment horizontal="center" vertical="center"/>
    </xf>
    <xf numFmtId="49" fontId="9" fillId="0" borderId="10" xfId="4" applyNumberFormat="1" applyFont="1" applyFill="1" applyBorder="1" applyAlignment="1">
      <alignment horizontal="left" vertical="center"/>
    </xf>
    <xf numFmtId="3" fontId="9" fillId="0" borderId="10" xfId="4" applyNumberFormat="1" applyFont="1" applyFill="1" applyBorder="1" applyAlignment="1">
      <alignment horizontal="left" vertical="center"/>
    </xf>
    <xf numFmtId="0" fontId="9" fillId="10" borderId="11" xfId="4" applyFont="1" applyFill="1" applyBorder="1" applyAlignment="1">
      <alignment horizontal="center" vertical="center" shrinkToFit="1"/>
    </xf>
    <xf numFmtId="0" fontId="9" fillId="10" borderId="12" xfId="4" applyFont="1" applyFill="1" applyBorder="1" applyAlignment="1">
      <alignment horizontal="center" vertical="center" shrinkToFit="1"/>
    </xf>
    <xf numFmtId="0" fontId="9" fillId="0" borderId="11" xfId="4" applyFont="1" applyFill="1" applyBorder="1" applyAlignment="1">
      <alignment horizontal="left" vertical="center" shrinkToFit="1"/>
    </xf>
    <xf numFmtId="0" fontId="9" fillId="0" borderId="12" xfId="4" applyFont="1" applyFill="1" applyBorder="1" applyAlignment="1">
      <alignment horizontal="left" vertical="center" shrinkToFit="1"/>
    </xf>
    <xf numFmtId="0" fontId="9" fillId="0" borderId="13" xfId="4" applyFont="1" applyFill="1" applyBorder="1" applyAlignment="1">
      <alignment horizontal="left" vertical="center" shrinkToFit="1"/>
    </xf>
    <xf numFmtId="0" fontId="9" fillId="2" borderId="10" xfId="4" applyFont="1" applyFill="1" applyBorder="1" applyAlignment="1">
      <alignment horizontal="center" vertical="center"/>
    </xf>
    <xf numFmtId="0" fontId="9" fillId="0" borderId="3" xfId="4" applyFont="1" applyBorder="1" applyAlignment="1">
      <alignment horizontal="center" vertical="top"/>
    </xf>
    <xf numFmtId="0" fontId="9" fillId="0" borderId="7" xfId="4" applyFont="1" applyBorder="1" applyAlignment="1">
      <alignment horizontal="center" vertical="top"/>
    </xf>
    <xf numFmtId="0" fontId="9" fillId="8" borderId="10" xfId="4" applyFont="1" applyFill="1" applyBorder="1" applyAlignment="1">
      <alignment horizontal="center" vertical="center"/>
    </xf>
    <xf numFmtId="38" fontId="38" fillId="0" borderId="10" xfId="5" applyFont="1" applyFill="1" applyBorder="1" applyAlignment="1">
      <alignment horizontal="center" vertical="center"/>
    </xf>
    <xf numFmtId="3" fontId="17" fillId="0" borderId="10" xfId="4" applyNumberFormat="1" applyFont="1" applyFill="1" applyBorder="1" applyAlignment="1">
      <alignment horizontal="left" vertical="center" shrinkToFit="1"/>
    </xf>
    <xf numFmtId="0" fontId="17" fillId="0" borderId="10" xfId="4" applyFont="1" applyFill="1" applyBorder="1" applyAlignment="1">
      <alignment horizontal="left" vertical="center" shrinkToFit="1"/>
    </xf>
    <xf numFmtId="0" fontId="9" fillId="0" borderId="10" xfId="4" applyFont="1" applyFill="1" applyBorder="1" applyAlignment="1">
      <alignment horizontal="left" vertical="center" shrinkToFit="1"/>
    </xf>
    <xf numFmtId="0" fontId="37" fillId="0" borderId="0" xfId="4" applyFont="1" applyBorder="1" applyAlignment="1">
      <alignment horizontal="center" vertical="center"/>
    </xf>
    <xf numFmtId="0" fontId="42" fillId="14" borderId="10" xfId="6" applyFont="1" applyFill="1" applyBorder="1" applyAlignment="1">
      <alignment horizontal="left" vertical="center"/>
    </xf>
    <xf numFmtId="0" fontId="42" fillId="0" borderId="0" xfId="6" applyFont="1" applyAlignment="1">
      <alignment horizontal="center" vertical="center"/>
    </xf>
    <xf numFmtId="0" fontId="42" fillId="0" borderId="0" xfId="6" applyFont="1" applyAlignment="1">
      <alignment horizontal="left" vertical="center"/>
    </xf>
    <xf numFmtId="0" fontId="42" fillId="14" borderId="11" xfId="6" applyFont="1" applyFill="1" applyBorder="1" applyAlignment="1">
      <alignment horizontal="center" vertical="center"/>
    </xf>
    <xf numFmtId="0" fontId="42" fillId="14" borderId="12" xfId="6" applyFont="1" applyFill="1" applyBorder="1" applyAlignment="1">
      <alignment horizontal="center" vertical="center"/>
    </xf>
    <xf numFmtId="0" fontId="42" fillId="14" borderId="13" xfId="6" applyFont="1" applyFill="1" applyBorder="1" applyAlignment="1">
      <alignment horizontal="center" vertical="center"/>
    </xf>
    <xf numFmtId="0" fontId="42" fillId="0" borderId="10" xfId="6" applyFont="1" applyBorder="1" applyAlignment="1">
      <alignment horizontal="left" vertical="center"/>
    </xf>
    <xf numFmtId="0" fontId="42" fillId="0" borderId="11" xfId="6" applyFont="1" applyBorder="1" applyAlignment="1">
      <alignment horizontal="center" vertical="center"/>
    </xf>
    <xf numFmtId="0" fontId="42" fillId="0" borderId="12" xfId="6" applyFont="1" applyBorder="1" applyAlignment="1">
      <alignment horizontal="center" vertical="center"/>
    </xf>
    <xf numFmtId="0" fontId="42" fillId="0" borderId="13" xfId="6" applyFont="1" applyBorder="1" applyAlignment="1">
      <alignment horizontal="center" vertical="center"/>
    </xf>
    <xf numFmtId="0" fontId="43" fillId="0" borderId="10" xfId="6" applyFont="1" applyBorder="1" applyAlignment="1">
      <alignment horizontal="left" vertical="center"/>
    </xf>
    <xf numFmtId="0" fontId="43" fillId="0" borderId="11" xfId="6" applyFont="1" applyBorder="1" applyAlignment="1">
      <alignment horizontal="center" vertical="center"/>
    </xf>
    <xf numFmtId="0" fontId="43" fillId="0" borderId="12" xfId="6" applyFont="1" applyBorder="1" applyAlignment="1">
      <alignment horizontal="center" vertical="center"/>
    </xf>
    <xf numFmtId="0" fontId="43" fillId="0" borderId="13" xfId="6" applyFont="1" applyBorder="1" applyAlignment="1">
      <alignment horizontal="center" vertical="center"/>
    </xf>
    <xf numFmtId="0" fontId="43" fillId="0" borderId="11" xfId="6" applyFont="1" applyBorder="1" applyAlignment="1">
      <alignment horizontal="left" vertical="center"/>
    </xf>
    <xf numFmtId="0" fontId="43" fillId="0" borderId="12" xfId="6" applyFont="1" applyBorder="1" applyAlignment="1">
      <alignment horizontal="left" vertical="center"/>
    </xf>
    <xf numFmtId="0" fontId="43" fillId="0" borderId="13" xfId="6" applyFont="1" applyBorder="1" applyAlignment="1">
      <alignment horizontal="left" vertical="center"/>
    </xf>
  </cellXfs>
  <cellStyles count="7">
    <cellStyle name="Excel Built-in Normal" xfId="1"/>
    <cellStyle name="桁区切り 2" xfId="3"/>
    <cellStyle name="桁区切り 3" xfId="5"/>
    <cellStyle name="標準" xfId="0" builtinId="0"/>
    <cellStyle name="標準 2" xfId="2"/>
    <cellStyle name="標準 3" xfId="4"/>
    <cellStyle name="標準 4" xfId="6"/>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Radio" firstButton="1"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3.jpg"/><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9</xdr:row>
      <xdr:rowOff>38100</xdr:rowOff>
    </xdr:from>
    <xdr:to>
      <xdr:col>8</xdr:col>
      <xdr:colOff>295275</xdr:colOff>
      <xdr:row>30</xdr:row>
      <xdr:rowOff>161925</xdr:rowOff>
    </xdr:to>
    <xdr:pic>
      <xdr:nvPicPr>
        <xdr:cNvPr id="3" name="図 2">
          <a:extLst>
            <a:ext uri="{FF2B5EF4-FFF2-40B4-BE49-F238E27FC236}">
              <a16:creationId xmlns:a16="http://schemas.microsoft.com/office/drawing/2014/main" xmlns="" id="{93E2D785-5E7A-4577-8294-B3C2859D5BC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2181225"/>
          <a:ext cx="7515225" cy="3790950"/>
        </a:xfrm>
        <a:prstGeom prst="rect">
          <a:avLst/>
        </a:prstGeom>
      </xdr:spPr>
    </xdr:pic>
    <xdr:clientData/>
  </xdr:twoCellAnchor>
  <xdr:twoCellAnchor editAs="oneCell">
    <xdr:from>
      <xdr:col>0</xdr:col>
      <xdr:colOff>95250</xdr:colOff>
      <xdr:row>9</xdr:row>
      <xdr:rowOff>38100</xdr:rowOff>
    </xdr:from>
    <xdr:to>
      <xdr:col>8</xdr:col>
      <xdr:colOff>295275</xdr:colOff>
      <xdr:row>30</xdr:row>
      <xdr:rowOff>161925</xdr:rowOff>
    </xdr:to>
    <xdr:pic>
      <xdr:nvPicPr>
        <xdr:cNvPr id="4" name="図 3">
          <a:extLst>
            <a:ext uri="{FF2B5EF4-FFF2-40B4-BE49-F238E27FC236}">
              <a16:creationId xmlns:a16="http://schemas.microsoft.com/office/drawing/2014/main" xmlns="" id="{0E78229C-B3E0-4F67-8ACB-651BFE292BE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2181225"/>
          <a:ext cx="7515225" cy="3790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19</xdr:row>
      <xdr:rowOff>76199</xdr:rowOff>
    </xdr:from>
    <xdr:to>
      <xdr:col>2</xdr:col>
      <xdr:colOff>742950</xdr:colOff>
      <xdr:row>25</xdr:row>
      <xdr:rowOff>171450</xdr:rowOff>
    </xdr:to>
    <xdr:pic>
      <xdr:nvPicPr>
        <xdr:cNvPr id="3" name="図 2">
          <a:extLst>
            <a:ext uri="{FF2B5EF4-FFF2-40B4-BE49-F238E27FC236}">
              <a16:creationId xmlns:a16="http://schemas.microsoft.com/office/drawing/2014/main" xmlns="" id="{CA30457A-0636-4496-AC0B-09C15D81971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781549"/>
          <a:ext cx="2705100" cy="1581151"/>
        </a:xfrm>
        <a:prstGeom prst="rect">
          <a:avLst/>
        </a:prstGeom>
      </xdr:spPr>
    </xdr:pic>
    <xdr:clientData/>
  </xdr:twoCellAnchor>
  <xdr:twoCellAnchor editAs="oneCell">
    <xdr:from>
      <xdr:col>4</xdr:col>
      <xdr:colOff>19050</xdr:colOff>
      <xdr:row>18</xdr:row>
      <xdr:rowOff>114300</xdr:rowOff>
    </xdr:from>
    <xdr:to>
      <xdr:col>7</xdr:col>
      <xdr:colOff>514350</xdr:colOff>
      <xdr:row>25</xdr:row>
      <xdr:rowOff>133350</xdr:rowOff>
    </xdr:to>
    <xdr:pic>
      <xdr:nvPicPr>
        <xdr:cNvPr id="5" name="図 4">
          <a:extLst>
            <a:ext uri="{FF2B5EF4-FFF2-40B4-BE49-F238E27FC236}">
              <a16:creationId xmlns:a16="http://schemas.microsoft.com/office/drawing/2014/main" xmlns="" id="{1D2CD7D5-18C5-481E-9FFD-0A420EABA89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086100" y="4572000"/>
          <a:ext cx="2476500" cy="17526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400050</xdr:colOff>
          <xdr:row>9</xdr:row>
          <xdr:rowOff>133350</xdr:rowOff>
        </xdr:from>
        <xdr:to>
          <xdr:col>14</xdr:col>
          <xdr:colOff>571500</xdr:colOff>
          <xdr:row>11</xdr:row>
          <xdr:rowOff>161925</xdr:rowOff>
        </xdr:to>
        <xdr:sp macro="" textlink="">
          <xdr:nvSpPr>
            <xdr:cNvPr id="9217" name="Group Box 1" hidden="1">
              <a:extLst>
                <a:ext uri="{63B3BB69-23CF-44E3-9099-C40C66FF867C}">
                  <a14:compatExt spid="_x0000_s9217"/>
                </a:ext>
                <a:ext uri="{FF2B5EF4-FFF2-40B4-BE49-F238E27FC236}">
                  <a16:creationId xmlns:a16="http://schemas.microsoft.com/office/drawing/2014/main" xmlns="" id="{00000000-0008-0000-0900-000001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552450</xdr:colOff>
          <xdr:row>9</xdr:row>
          <xdr:rowOff>285750</xdr:rowOff>
        </xdr:from>
        <xdr:to>
          <xdr:col>15</xdr:col>
          <xdr:colOff>38100</xdr:colOff>
          <xdr:row>12</xdr:row>
          <xdr:rowOff>76200</xdr:rowOff>
        </xdr:to>
        <xdr:sp macro="" textlink="">
          <xdr:nvSpPr>
            <xdr:cNvPr id="9218" name="Group Box 2" hidden="1">
              <a:extLst>
                <a:ext uri="{63B3BB69-23CF-44E3-9099-C40C66FF867C}">
                  <a14:compatExt spid="_x0000_s9218"/>
                </a:ext>
                <a:ext uri="{FF2B5EF4-FFF2-40B4-BE49-F238E27FC236}">
                  <a16:creationId xmlns:a16="http://schemas.microsoft.com/office/drawing/2014/main" xmlns="" id="{00000000-0008-0000-0900-000002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390525</xdr:colOff>
          <xdr:row>8</xdr:row>
          <xdr:rowOff>171450</xdr:rowOff>
        </xdr:from>
        <xdr:to>
          <xdr:col>23</xdr:col>
          <xdr:colOff>438150</xdr:colOff>
          <xdr:row>9</xdr:row>
          <xdr:rowOff>219075</xdr:rowOff>
        </xdr:to>
        <xdr:sp macro="" textlink="">
          <xdr:nvSpPr>
            <xdr:cNvPr id="9219" name="Option Button 3" hidden="1">
              <a:extLst>
                <a:ext uri="{63B3BB69-23CF-44E3-9099-C40C66FF867C}">
                  <a14:compatExt spid="_x0000_s9219"/>
                </a:ext>
                <a:ext uri="{FF2B5EF4-FFF2-40B4-BE49-F238E27FC236}">
                  <a16:creationId xmlns:a16="http://schemas.microsoft.com/office/drawing/2014/main" xmlns="" id="{00000000-0008-0000-09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4月29日</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un-yamauchi\Desktop\&#29066;&#26412;&#30476;&#36899;\R2&#24180;&#29066;&#26412;&#30476;&#36899;\&#26032;&#30003;&#35531;&#26360;&#24335;\HP&#35201;&#30003;&#35531;&#26360;&#39006;\&#9679;&#31227;&#34892;&#38306;&#20418;&#30003;&#35531;&#26360;&#967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0476;&#36899;&#20107;&#21209;&#23616;/&#30476;&#36899;&#20107;&#21209;&#23616;R2/HP&#25522;&#36617;/&#9679;&#26119;&#27573;&#23529;&#26619;&#30003;&#35531;&#26360;&#9679;20-1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県連会員"/>
      <sheetName val="公認級位移行登録"/>
      <sheetName val="公認段位移行登録"/>
      <sheetName val="公認少年段位【移行】"/>
      <sheetName val="支払証"/>
      <sheetName val="過払い"/>
    </sheetNames>
    <sheetDataSet>
      <sheetData sheetId="0">
        <row r="3">
          <cell r="B3" t="str">
            <v>熊本県空手道連盟</v>
          </cell>
        </row>
        <row r="4">
          <cell r="B4" t="str">
            <v>くまモン道場</v>
          </cell>
        </row>
        <row r="5">
          <cell r="B5" t="str">
            <v>くまモン</v>
          </cell>
        </row>
        <row r="6">
          <cell r="B6" t="str">
            <v>〒000-1111</v>
          </cell>
        </row>
        <row r="7">
          <cell r="B7" t="str">
            <v>熊本県熊本市熊区1-2-3</v>
          </cell>
        </row>
        <row r="8">
          <cell r="B8" t="str">
            <v>090-1111-2222</v>
          </cell>
        </row>
      </sheetData>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注意事項"/>
      <sheetName val="【基本情報】"/>
      <sheetName val="推薦書"/>
      <sheetName val="レポート"/>
      <sheetName val="県連会員"/>
      <sheetName val="例"/>
      <sheetName val="少年初段"/>
      <sheetName val="少年２段"/>
      <sheetName val="一般初段"/>
      <sheetName val="一般２段"/>
      <sheetName val="一般３段"/>
      <sheetName val="少年段位移行"/>
      <sheetName val="段位移行"/>
      <sheetName val="支払証"/>
      <sheetName val="過払い"/>
    </sheetNames>
    <sheetDataSet>
      <sheetData sheetId="0"/>
      <sheetData sheetId="1"/>
      <sheetData sheetId="2"/>
      <sheetData sheetId="3"/>
      <sheetData sheetId="4">
        <row r="5">
          <cell r="B5" t="str">
            <v>くまもん空手道連盟</v>
          </cell>
          <cell r="G5" t="str">
            <v>〒８00-0000</v>
          </cell>
        </row>
        <row r="6">
          <cell r="B6" t="str">
            <v>くまもん道場</v>
          </cell>
          <cell r="G6" t="str">
            <v>くま市熊区小熊町５７０５－２</v>
          </cell>
        </row>
        <row r="7">
          <cell r="B7" t="str">
            <v>くまもん</v>
          </cell>
          <cell r="G7" t="str">
            <v>090-3333-3333</v>
          </cell>
        </row>
      </sheetData>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9.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47"/>
  <sheetViews>
    <sheetView topLeftCell="A31" workbookViewId="0">
      <selection activeCell="A8" sqref="A8:M8"/>
    </sheetView>
  </sheetViews>
  <sheetFormatPr defaultRowHeight="13.5"/>
  <sheetData>
    <row r="2" spans="1:14">
      <c r="C2" t="s">
        <v>319</v>
      </c>
    </row>
    <row r="4" spans="1:14">
      <c r="A4" s="202" t="s">
        <v>320</v>
      </c>
      <c r="B4" s="202"/>
      <c r="C4" s="202"/>
      <c r="D4" s="202"/>
      <c r="E4" s="202"/>
      <c r="F4" s="202"/>
      <c r="G4" s="202"/>
      <c r="H4" s="202"/>
      <c r="I4" s="202"/>
      <c r="J4" s="202"/>
      <c r="K4" s="202"/>
      <c r="L4" s="202"/>
      <c r="M4" s="202"/>
    </row>
    <row r="5" spans="1:14">
      <c r="A5" s="202" t="s">
        <v>321</v>
      </c>
      <c r="B5" s="202"/>
      <c r="C5" s="202"/>
      <c r="D5" s="202"/>
      <c r="E5" s="202"/>
      <c r="F5" s="202"/>
      <c r="G5" s="202"/>
      <c r="H5" s="202"/>
      <c r="I5" s="202"/>
      <c r="J5" s="202"/>
      <c r="K5" s="202"/>
      <c r="L5" s="202"/>
      <c r="M5" s="202"/>
    </row>
    <row r="6" spans="1:14">
      <c r="A6" s="202" t="s">
        <v>322</v>
      </c>
      <c r="B6" s="202"/>
      <c r="C6" s="202"/>
      <c r="D6" s="202"/>
      <c r="E6" s="202"/>
      <c r="F6" s="202"/>
      <c r="G6" s="202"/>
      <c r="H6" s="202"/>
      <c r="I6" s="202"/>
      <c r="J6" s="202"/>
      <c r="K6" s="202"/>
      <c r="L6" s="202"/>
      <c r="M6" s="202"/>
      <c r="N6" s="202"/>
    </row>
    <row r="7" spans="1:14" ht="18">
      <c r="A7" s="207" t="s">
        <v>323</v>
      </c>
      <c r="B7" s="207"/>
      <c r="C7" s="207"/>
      <c r="D7" s="207"/>
      <c r="E7" s="207"/>
      <c r="F7" s="207"/>
      <c r="G7" s="207"/>
      <c r="H7" s="207"/>
      <c r="I7" s="207"/>
      <c r="J7" s="207"/>
      <c r="K7" s="207"/>
      <c r="L7" s="207"/>
      <c r="M7" s="207"/>
    </row>
    <row r="8" spans="1:14" ht="18">
      <c r="A8" s="207" t="s">
        <v>324</v>
      </c>
      <c r="B8" s="207"/>
      <c r="C8" s="207"/>
      <c r="D8" s="207"/>
      <c r="E8" s="207"/>
      <c r="F8" s="207"/>
      <c r="G8" s="207"/>
      <c r="H8" s="207"/>
      <c r="I8" s="207"/>
      <c r="J8" s="207"/>
      <c r="K8" s="207"/>
      <c r="L8" s="207"/>
      <c r="M8" s="207"/>
    </row>
    <row r="9" spans="1:14" ht="18">
      <c r="A9" s="203" t="s">
        <v>325</v>
      </c>
      <c r="B9" s="203"/>
      <c r="C9" s="203"/>
      <c r="D9" s="203"/>
      <c r="E9" s="203"/>
      <c r="F9" s="203"/>
      <c r="G9" s="203"/>
      <c r="H9" s="203"/>
      <c r="I9" s="203"/>
      <c r="J9" s="203"/>
      <c r="K9" s="203"/>
      <c r="L9" s="203"/>
    </row>
    <row r="27" spans="1:14">
      <c r="A27" t="s">
        <v>326</v>
      </c>
    </row>
    <row r="28" spans="1:14">
      <c r="A28" t="s">
        <v>327</v>
      </c>
    </row>
    <row r="29" spans="1:14" ht="18.75">
      <c r="A29" s="202" t="s">
        <v>335</v>
      </c>
      <c r="B29" s="202"/>
      <c r="C29" s="202"/>
      <c r="D29" s="202"/>
      <c r="E29" s="202"/>
      <c r="F29" s="202"/>
      <c r="G29" s="202"/>
      <c r="H29" s="202"/>
      <c r="I29" s="202"/>
      <c r="J29" s="202"/>
      <c r="K29" s="202"/>
      <c r="L29" s="202"/>
      <c r="M29" s="202"/>
      <c r="N29" s="202"/>
    </row>
    <row r="30" spans="1:14">
      <c r="A30" s="202" t="s">
        <v>328</v>
      </c>
      <c r="B30" s="202"/>
      <c r="C30" s="202"/>
      <c r="D30" s="202"/>
      <c r="E30" s="202"/>
      <c r="F30" s="202"/>
      <c r="G30" s="202"/>
      <c r="H30" s="202"/>
      <c r="I30" s="202"/>
      <c r="J30" s="202"/>
      <c r="K30" s="202"/>
      <c r="L30" s="202"/>
      <c r="M30" s="202"/>
      <c r="N30" s="202"/>
    </row>
    <row r="31" spans="1:14">
      <c r="A31" t="s">
        <v>329</v>
      </c>
    </row>
    <row r="32" spans="1:14">
      <c r="A32" t="s">
        <v>330</v>
      </c>
    </row>
    <row r="33" spans="2:15" ht="18">
      <c r="B33" s="203" t="s">
        <v>331</v>
      </c>
      <c r="C33" s="203"/>
      <c r="D33" s="203"/>
      <c r="E33" s="203"/>
      <c r="F33" s="203"/>
      <c r="G33" s="203"/>
      <c r="H33" s="203"/>
      <c r="I33" s="203"/>
      <c r="J33" s="203"/>
      <c r="K33" s="203"/>
      <c r="L33" s="203"/>
    </row>
    <row r="34" spans="2:15" ht="18">
      <c r="B34" s="203" t="s">
        <v>332</v>
      </c>
      <c r="C34" s="203"/>
      <c r="D34" s="203"/>
      <c r="E34" s="203"/>
      <c r="F34" s="203"/>
      <c r="G34" s="203"/>
      <c r="H34" s="203"/>
      <c r="I34" s="203"/>
      <c r="J34" s="203"/>
      <c r="K34" s="203"/>
      <c r="L34" s="203"/>
    </row>
    <row r="35" spans="2:15" ht="18">
      <c r="B35" s="203" t="s">
        <v>333</v>
      </c>
      <c r="C35" s="203"/>
      <c r="D35" s="203"/>
      <c r="E35" s="203"/>
      <c r="F35" s="203"/>
      <c r="G35" s="203"/>
      <c r="H35" s="203"/>
      <c r="I35" s="203"/>
      <c r="J35" s="203"/>
      <c r="K35" s="203"/>
      <c r="L35" s="203"/>
    </row>
    <row r="36" spans="2:15" ht="18">
      <c r="B36" s="192" t="s">
        <v>336</v>
      </c>
      <c r="C36" s="192"/>
      <c r="D36" s="192"/>
      <c r="E36" s="192"/>
      <c r="F36" s="192"/>
      <c r="G36" s="192"/>
      <c r="H36" s="192"/>
      <c r="I36" s="192"/>
      <c r="J36" s="192"/>
      <c r="K36" s="192"/>
      <c r="L36" s="192"/>
    </row>
    <row r="37" spans="2:15" ht="18">
      <c r="B37" s="192" t="s">
        <v>337</v>
      </c>
      <c r="C37" s="192"/>
      <c r="D37" s="192"/>
      <c r="E37" s="192"/>
      <c r="F37" s="192"/>
      <c r="G37" s="192"/>
      <c r="H37" s="192"/>
      <c r="I37" s="192"/>
      <c r="J37" s="192"/>
      <c r="K37" s="192"/>
      <c r="L37" s="192"/>
    </row>
    <row r="38" spans="2:15">
      <c r="B38" s="190"/>
      <c r="C38" s="190"/>
      <c r="D38" s="190"/>
      <c r="E38" s="190"/>
      <c r="F38" s="190"/>
      <c r="G38" s="190"/>
      <c r="H38" s="190"/>
      <c r="I38" s="190"/>
      <c r="J38" s="190"/>
      <c r="K38" s="190"/>
      <c r="L38" s="190"/>
    </row>
    <row r="39" spans="2:15" ht="18.75">
      <c r="B39" s="191" t="s">
        <v>338</v>
      </c>
    </row>
    <row r="40" spans="2:15">
      <c r="B40" s="28" t="s">
        <v>339</v>
      </c>
    </row>
    <row r="41" spans="2:15">
      <c r="B41" s="28" t="s">
        <v>340</v>
      </c>
    </row>
    <row r="42" spans="2:15">
      <c r="B42" s="28" t="s">
        <v>176</v>
      </c>
    </row>
    <row r="43" spans="2:15">
      <c r="B43" t="s">
        <v>334</v>
      </c>
    </row>
    <row r="44" spans="2:15" ht="14.25" thickBot="1"/>
    <row r="45" spans="2:15" ht="25.5">
      <c r="B45" s="204" t="s">
        <v>341</v>
      </c>
      <c r="C45" s="205"/>
      <c r="D45" s="205"/>
      <c r="E45" s="205"/>
      <c r="F45" s="205"/>
      <c r="G45" s="205"/>
      <c r="H45" s="205"/>
      <c r="I45" s="205"/>
      <c r="J45" s="205"/>
      <c r="K45" s="205"/>
      <c r="L45" s="205"/>
      <c r="M45" s="205"/>
      <c r="N45" s="206"/>
    </row>
    <row r="46" spans="2:15" ht="25.5">
      <c r="B46" s="193" t="s">
        <v>342</v>
      </c>
      <c r="C46" s="194"/>
      <c r="D46" s="194"/>
      <c r="E46" s="194"/>
      <c r="F46" s="194"/>
      <c r="G46" s="194"/>
      <c r="H46" s="194"/>
      <c r="I46" s="194"/>
      <c r="J46" s="194"/>
      <c r="K46" s="194"/>
      <c r="L46" s="194"/>
      <c r="M46" s="194"/>
      <c r="N46" s="195"/>
      <c r="O46" s="196"/>
    </row>
    <row r="47" spans="2:15" ht="26.25" thickBot="1">
      <c r="B47" s="200" t="s">
        <v>343</v>
      </c>
      <c r="C47" s="201"/>
      <c r="D47" s="201"/>
      <c r="E47" s="201"/>
      <c r="F47" s="201"/>
      <c r="G47" s="201"/>
      <c r="H47" s="201"/>
      <c r="I47" s="201"/>
      <c r="J47" s="201"/>
      <c r="K47" s="197"/>
      <c r="L47" s="197"/>
      <c r="M47" s="197"/>
      <c r="N47" s="198"/>
    </row>
  </sheetData>
  <mergeCells count="13">
    <mergeCell ref="A9:L9"/>
    <mergeCell ref="A4:M4"/>
    <mergeCell ref="A5:M5"/>
    <mergeCell ref="A6:N6"/>
    <mergeCell ref="A7:M7"/>
    <mergeCell ref="A8:M8"/>
    <mergeCell ref="B47:J47"/>
    <mergeCell ref="A29:N29"/>
    <mergeCell ref="A30:N30"/>
    <mergeCell ref="B33:L33"/>
    <mergeCell ref="B34:L34"/>
    <mergeCell ref="B35:L35"/>
    <mergeCell ref="B45:N45"/>
  </mergeCells>
  <phoneticPr fontId="3"/>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1:M31"/>
  <sheetViews>
    <sheetView tabSelected="1" view="pageBreakPreview" zoomScaleNormal="100" zoomScaleSheetLayoutView="100" workbookViewId="0">
      <selection activeCell="L10" sqref="L10"/>
    </sheetView>
  </sheetViews>
  <sheetFormatPr defaultRowHeight="18.75"/>
  <cols>
    <col min="1" max="1" width="1.453125" style="131" customWidth="1"/>
    <col min="2" max="2" width="8.7265625" style="131"/>
    <col min="3" max="9" width="6.90625" style="131" customWidth="1"/>
    <col min="10" max="10" width="6.81640625" style="131" customWidth="1"/>
    <col min="11" max="16384" width="8.7265625" style="131"/>
  </cols>
  <sheetData>
    <row r="1" spans="2:13">
      <c r="B1" s="347" t="s">
        <v>263</v>
      </c>
      <c r="C1" s="347"/>
      <c r="D1" s="347"/>
      <c r="E1" s="347"/>
      <c r="F1" s="347"/>
      <c r="G1" s="347"/>
      <c r="H1" s="347"/>
      <c r="I1" s="347"/>
      <c r="J1" s="130"/>
    </row>
    <row r="2" spans="2:13">
      <c r="B2" s="132"/>
      <c r="C2" s="132"/>
      <c r="D2" s="132"/>
      <c r="E2" s="132"/>
      <c r="F2" s="132"/>
      <c r="G2" s="132"/>
      <c r="H2" s="132"/>
      <c r="I2" s="132"/>
      <c r="J2" s="133" t="s">
        <v>229</v>
      </c>
    </row>
    <row r="3" spans="2:13">
      <c r="B3" s="348"/>
      <c r="C3" s="348"/>
      <c r="D3" s="348"/>
      <c r="E3" s="348"/>
      <c r="F3" s="348"/>
      <c r="G3" s="348"/>
      <c r="H3" s="348"/>
      <c r="I3" s="348"/>
      <c r="J3" s="348"/>
    </row>
    <row r="4" spans="2:13">
      <c r="B4" s="348" t="s">
        <v>230</v>
      </c>
      <c r="C4" s="348"/>
      <c r="D4" s="348"/>
      <c r="E4" s="348"/>
      <c r="F4" s="348"/>
      <c r="G4" s="348"/>
      <c r="H4" s="348"/>
      <c r="I4" s="348"/>
      <c r="J4" s="348"/>
    </row>
    <row r="5" spans="2:13">
      <c r="B5" s="348" t="s">
        <v>231</v>
      </c>
      <c r="C5" s="348"/>
      <c r="D5" s="348"/>
      <c r="E5" s="348"/>
      <c r="F5" s="348"/>
      <c r="G5" s="348"/>
      <c r="H5" s="348"/>
      <c r="I5" s="348"/>
      <c r="J5" s="348"/>
    </row>
    <row r="6" spans="2:13">
      <c r="B6" s="347" t="s">
        <v>232</v>
      </c>
      <c r="C6" s="347"/>
      <c r="D6" s="347"/>
      <c r="E6" s="347"/>
      <c r="F6" s="347"/>
      <c r="G6" s="347"/>
      <c r="H6" s="347"/>
      <c r="I6" s="347"/>
      <c r="J6" s="347"/>
    </row>
    <row r="7" spans="2:13">
      <c r="B7" s="130" t="s">
        <v>233</v>
      </c>
      <c r="C7" s="130"/>
      <c r="D7" s="130"/>
      <c r="E7" s="130"/>
      <c r="F7" s="130"/>
      <c r="G7" s="130"/>
      <c r="H7" s="130"/>
      <c r="I7" s="130"/>
      <c r="J7" s="130"/>
    </row>
    <row r="8" spans="2:13">
      <c r="B8" s="349" t="s">
        <v>234</v>
      </c>
      <c r="C8" s="350"/>
      <c r="D8" s="350"/>
      <c r="E8" s="350"/>
      <c r="F8" s="350"/>
      <c r="G8" s="350"/>
      <c r="H8" s="350"/>
      <c r="I8" s="351"/>
      <c r="J8" s="130"/>
    </row>
    <row r="9" spans="2:13" ht="15" customHeight="1">
      <c r="B9" s="352" t="s">
        <v>235</v>
      </c>
      <c r="C9" s="352"/>
      <c r="D9" s="352"/>
      <c r="E9" s="352"/>
      <c r="F9" s="353" t="s">
        <v>236</v>
      </c>
      <c r="G9" s="354"/>
      <c r="H9" s="354"/>
      <c r="I9" s="355"/>
      <c r="J9" s="130"/>
    </row>
    <row r="10" spans="2:13" ht="30" customHeight="1">
      <c r="B10" s="356" t="s">
        <v>237</v>
      </c>
      <c r="C10" s="356"/>
      <c r="D10" s="356"/>
      <c r="E10" s="356"/>
      <c r="F10" s="357"/>
      <c r="G10" s="358"/>
      <c r="H10" s="358"/>
      <c r="I10" s="359"/>
      <c r="J10" s="130"/>
    </row>
    <row r="11" spans="2:13" ht="30" customHeight="1">
      <c r="B11" s="360" t="s">
        <v>238</v>
      </c>
      <c r="C11" s="361"/>
      <c r="D11" s="361"/>
      <c r="E11" s="361"/>
      <c r="F11" s="361"/>
      <c r="G11" s="361"/>
      <c r="H11" s="361"/>
      <c r="I11" s="362"/>
      <c r="J11" s="130"/>
    </row>
    <row r="12" spans="2:13">
      <c r="B12" s="130"/>
      <c r="C12" s="130"/>
      <c r="D12" s="130"/>
      <c r="E12" s="130"/>
      <c r="F12" s="130"/>
      <c r="G12" s="130"/>
      <c r="H12" s="134"/>
      <c r="I12" s="135"/>
      <c r="J12" s="136" t="s">
        <v>239</v>
      </c>
    </row>
    <row r="13" spans="2:13" ht="19.5" thickBot="1">
      <c r="B13" s="346" t="s">
        <v>240</v>
      </c>
      <c r="C13" s="346"/>
      <c r="D13" s="346"/>
      <c r="E13" s="346"/>
      <c r="F13" s="346"/>
      <c r="G13" s="346"/>
      <c r="H13" s="346"/>
      <c r="I13" s="346"/>
      <c r="J13" s="137" t="s">
        <v>241</v>
      </c>
    </row>
    <row r="14" spans="2:13" ht="33" customHeight="1" thickBot="1">
      <c r="B14" s="138" t="s">
        <v>242</v>
      </c>
      <c r="C14" s="139">
        <f t="shared" ref="C14:H14" si="0">SUM(D14-1)</f>
        <v>44325</v>
      </c>
      <c r="D14" s="139">
        <f t="shared" si="0"/>
        <v>44326</v>
      </c>
      <c r="E14" s="139">
        <f t="shared" si="0"/>
        <v>44327</v>
      </c>
      <c r="F14" s="139">
        <f t="shared" si="0"/>
        <v>44328</v>
      </c>
      <c r="G14" s="139">
        <f t="shared" si="0"/>
        <v>44329</v>
      </c>
      <c r="H14" s="139">
        <f t="shared" si="0"/>
        <v>44330</v>
      </c>
      <c r="I14" s="139">
        <f>SUM(J14-1)</f>
        <v>44331</v>
      </c>
      <c r="J14" s="139">
        <v>44332</v>
      </c>
      <c r="K14" s="140"/>
      <c r="M14" s="141"/>
    </row>
    <row r="15" spans="2:13" ht="33" customHeight="1">
      <c r="B15" s="142" t="s">
        <v>243</v>
      </c>
      <c r="C15" s="143" t="s">
        <v>244</v>
      </c>
      <c r="D15" s="143" t="s">
        <v>245</v>
      </c>
      <c r="E15" s="143" t="s">
        <v>246</v>
      </c>
      <c r="F15" s="143" t="s">
        <v>246</v>
      </c>
      <c r="G15" s="143" t="s">
        <v>246</v>
      </c>
      <c r="H15" s="143" t="s">
        <v>246</v>
      </c>
      <c r="I15" s="143" t="s">
        <v>244</v>
      </c>
      <c r="J15" s="143" t="s">
        <v>245</v>
      </c>
      <c r="M15" s="144"/>
    </row>
    <row r="16" spans="2:13" ht="33" customHeight="1">
      <c r="B16" s="142" t="s">
        <v>247</v>
      </c>
      <c r="C16" s="143" t="s">
        <v>246</v>
      </c>
      <c r="D16" s="143" t="s">
        <v>246</v>
      </c>
      <c r="E16" s="143" t="s">
        <v>246</v>
      </c>
      <c r="F16" s="143" t="s">
        <v>246</v>
      </c>
      <c r="G16" s="143" t="s">
        <v>244</v>
      </c>
      <c r="H16" s="143" t="s">
        <v>246</v>
      </c>
      <c r="I16" s="143" t="s">
        <v>246</v>
      </c>
      <c r="J16" s="143" t="s">
        <v>246</v>
      </c>
      <c r="M16" s="144"/>
    </row>
    <row r="17" spans="2:13">
      <c r="B17" s="145" t="s">
        <v>248</v>
      </c>
      <c r="C17" s="130"/>
      <c r="D17" s="130"/>
      <c r="E17" s="130"/>
      <c r="F17" s="130"/>
      <c r="G17" s="130"/>
      <c r="H17" s="130"/>
      <c r="I17" s="130"/>
      <c r="J17" s="130"/>
      <c r="M17" s="144"/>
    </row>
    <row r="18" spans="2:13">
      <c r="B18" s="130" t="s">
        <v>249</v>
      </c>
      <c r="C18" s="130"/>
      <c r="D18" s="130"/>
      <c r="E18" s="130"/>
      <c r="F18" s="130"/>
      <c r="G18" s="130"/>
      <c r="H18" s="130"/>
      <c r="I18" s="130"/>
      <c r="J18" s="130"/>
      <c r="M18" s="144"/>
    </row>
    <row r="19" spans="2:13">
      <c r="B19" s="146" t="s">
        <v>250</v>
      </c>
      <c r="C19" s="147"/>
      <c r="D19" s="147"/>
      <c r="E19" s="147"/>
      <c r="F19" s="147"/>
      <c r="G19" s="147"/>
      <c r="H19" s="147"/>
      <c r="I19" s="147"/>
      <c r="J19" s="130"/>
      <c r="M19" s="144"/>
    </row>
    <row r="20" spans="2:13">
      <c r="B20" s="148" t="s">
        <v>251</v>
      </c>
      <c r="C20" s="149"/>
      <c r="D20" s="149"/>
      <c r="E20" s="149"/>
      <c r="F20" s="149"/>
      <c r="G20" s="149"/>
      <c r="H20" s="149"/>
      <c r="I20" s="149"/>
      <c r="J20" s="150"/>
      <c r="M20" s="144"/>
    </row>
    <row r="21" spans="2:13">
      <c r="B21" s="148" t="s">
        <v>252</v>
      </c>
      <c r="C21" s="149"/>
      <c r="D21" s="149"/>
      <c r="E21" s="149"/>
      <c r="F21" s="149"/>
      <c r="G21" s="149"/>
      <c r="H21" s="149"/>
      <c r="I21" s="149"/>
      <c r="J21" s="150"/>
    </row>
    <row r="22" spans="2:13">
      <c r="B22" s="151" t="s">
        <v>253</v>
      </c>
      <c r="C22" s="152"/>
      <c r="D22" s="153"/>
      <c r="E22" s="153"/>
      <c r="F22" s="154"/>
      <c r="G22" s="153"/>
      <c r="H22" s="153"/>
      <c r="I22" s="152"/>
      <c r="J22" s="155"/>
      <c r="L22" s="156"/>
    </row>
    <row r="23" spans="2:13">
      <c r="B23" s="151" t="s">
        <v>254</v>
      </c>
      <c r="C23" s="152"/>
      <c r="D23" s="153"/>
      <c r="E23" s="153"/>
      <c r="F23" s="153"/>
      <c r="G23" s="153"/>
      <c r="H23" s="153"/>
      <c r="I23" s="152"/>
      <c r="J23" s="155"/>
      <c r="L23" s="156"/>
    </row>
    <row r="24" spans="2:13">
      <c r="B24" s="157" t="s">
        <v>255</v>
      </c>
      <c r="C24" s="158"/>
      <c r="D24" s="154"/>
      <c r="E24" s="154"/>
      <c r="F24" s="154"/>
      <c r="G24" s="154"/>
      <c r="H24" s="154"/>
      <c r="I24" s="158"/>
      <c r="J24" s="155"/>
    </row>
    <row r="25" spans="2:13">
      <c r="B25" s="157" t="s">
        <v>256</v>
      </c>
      <c r="C25" s="158"/>
      <c r="D25" s="154"/>
      <c r="E25" s="154"/>
      <c r="F25" s="154"/>
      <c r="G25" s="154"/>
      <c r="H25" s="154"/>
      <c r="I25" s="158"/>
      <c r="J25" s="155"/>
    </row>
    <row r="26" spans="2:13">
      <c r="B26" s="159" t="s">
        <v>257</v>
      </c>
      <c r="C26" s="160"/>
      <c r="D26" s="160"/>
      <c r="E26" s="160"/>
      <c r="F26" s="160"/>
      <c r="G26" s="160"/>
      <c r="H26" s="160"/>
      <c r="I26" s="160"/>
    </row>
    <row r="27" spans="2:13">
      <c r="B27" s="148" t="s">
        <v>258</v>
      </c>
      <c r="C27" s="161"/>
      <c r="D27" s="161"/>
      <c r="E27" s="161"/>
      <c r="F27" s="161"/>
      <c r="G27" s="161"/>
      <c r="H27" s="161"/>
      <c r="I27" s="161"/>
    </row>
    <row r="28" spans="2:13">
      <c r="B28" s="148" t="s">
        <v>259</v>
      </c>
      <c r="C28" s="162"/>
      <c r="D28" s="162"/>
      <c r="E28" s="162"/>
      <c r="F28" s="162"/>
      <c r="G28" s="162"/>
      <c r="H28" s="162"/>
      <c r="I28" s="162"/>
    </row>
    <row r="29" spans="2:13">
      <c r="B29" s="148" t="s">
        <v>260</v>
      </c>
    </row>
    <row r="30" spans="2:13">
      <c r="B30" s="148" t="s">
        <v>261</v>
      </c>
    </row>
    <row r="31" spans="2:13">
      <c r="B31" s="148" t="s">
        <v>262</v>
      </c>
    </row>
  </sheetData>
  <mergeCells count="12">
    <mergeCell ref="B13:I13"/>
    <mergeCell ref="B1:I1"/>
    <mergeCell ref="B3:J3"/>
    <mergeCell ref="B4:J4"/>
    <mergeCell ref="B5:J5"/>
    <mergeCell ref="B6:J6"/>
    <mergeCell ref="B8:I8"/>
    <mergeCell ref="B9:E9"/>
    <mergeCell ref="F9:I9"/>
    <mergeCell ref="B10:E10"/>
    <mergeCell ref="F10:I10"/>
    <mergeCell ref="B11:I11"/>
  </mergeCells>
  <phoneticPr fontId="3"/>
  <dataValidations count="3">
    <dataValidation type="list" allowBlank="1" showInputMessage="1" showErrorMessage="1" sqref="J14">
      <formula1>"選択,5月16日,5月15日"</formula1>
    </dataValidation>
    <dataValidation type="list" allowBlank="1" showInputMessage="1" showErrorMessage="1" sqref="M14">
      <formula1>$L$18:$L$24</formula1>
    </dataValidation>
    <dataValidation type="list" allowBlank="1" showInputMessage="1" showErrorMessage="1" sqref="K14">
      <formula1>$G$18:$G$20</formula1>
    </dataValidation>
  </dataValidations>
  <printOptions horizontalCentered="1"/>
  <pageMargins left="0.51181102362204722" right="0.11811023622047245" top="0.55118110236220474" bottom="0.55118110236220474" header="0.31496062992125984" footer="0.31496062992125984"/>
  <pageSetup paperSize="9" orientation="portrait" r:id="rId1"/>
  <colBreaks count="1" manualBreakCount="1">
    <brk id="10" max="31" man="1"/>
  </col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Group Box 1">
              <controlPr defaultSize="0" autoFill="0" autoPict="0">
                <anchor moveWithCells="1">
                  <from>
                    <xdr:col>13</xdr:col>
                    <xdr:colOff>400050</xdr:colOff>
                    <xdr:row>9</xdr:row>
                    <xdr:rowOff>133350</xdr:rowOff>
                  </from>
                  <to>
                    <xdr:col>14</xdr:col>
                    <xdr:colOff>571500</xdr:colOff>
                    <xdr:row>11</xdr:row>
                    <xdr:rowOff>161925</xdr:rowOff>
                  </to>
                </anchor>
              </controlPr>
            </control>
          </mc:Choice>
        </mc:AlternateContent>
        <mc:AlternateContent xmlns:mc="http://schemas.openxmlformats.org/markup-compatibility/2006">
          <mc:Choice Requires="x14">
            <control shapeId="9218" r:id="rId5" name="Group Box 2">
              <controlPr defaultSize="0" autoFill="0" autoPict="0">
                <anchor moveWithCells="1">
                  <from>
                    <xdr:col>13</xdr:col>
                    <xdr:colOff>552450</xdr:colOff>
                    <xdr:row>9</xdr:row>
                    <xdr:rowOff>285750</xdr:rowOff>
                  </from>
                  <to>
                    <xdr:col>15</xdr:col>
                    <xdr:colOff>38100</xdr:colOff>
                    <xdr:row>12</xdr:row>
                    <xdr:rowOff>76200</xdr:rowOff>
                  </to>
                </anchor>
              </controlPr>
            </control>
          </mc:Choice>
        </mc:AlternateContent>
        <mc:AlternateContent xmlns:mc="http://schemas.openxmlformats.org/markup-compatibility/2006">
          <mc:Choice Requires="x14">
            <control shapeId="9219" r:id="rId6" name="Option Button 3">
              <controlPr defaultSize="0" autoFill="0" autoLine="0" autoPict="0">
                <anchor moveWithCells="1">
                  <from>
                    <xdr:col>22</xdr:col>
                    <xdr:colOff>390525</xdr:colOff>
                    <xdr:row>8</xdr:row>
                    <xdr:rowOff>171450</xdr:rowOff>
                  </from>
                  <to>
                    <xdr:col>23</xdr:col>
                    <xdr:colOff>438150</xdr:colOff>
                    <xdr:row>9</xdr:row>
                    <xdr:rowOff>219075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24"/>
  <sheetViews>
    <sheetView view="pageBreakPreview" topLeftCell="A4" zoomScaleNormal="100" zoomScaleSheetLayoutView="100" workbookViewId="0">
      <selection activeCell="E28" sqref="E28"/>
    </sheetView>
  </sheetViews>
  <sheetFormatPr defaultColWidth="6.7265625" defaultRowHeight="19.899999999999999" customHeight="1"/>
  <cols>
    <col min="1" max="16384" width="6.7265625" style="34"/>
  </cols>
  <sheetData>
    <row r="1" spans="1:13" s="33" customFormat="1" ht="19.899999999999999" customHeight="1">
      <c r="A1" s="208" t="s">
        <v>44</v>
      </c>
      <c r="B1" s="208"/>
      <c r="C1" s="209" t="s">
        <v>163</v>
      </c>
      <c r="D1" s="209"/>
      <c r="E1" s="209"/>
      <c r="F1" s="209"/>
      <c r="G1" s="209"/>
      <c r="H1" s="209"/>
      <c r="J1" s="51"/>
      <c r="K1" s="51"/>
      <c r="L1" s="51"/>
    </row>
    <row r="2" spans="1:13" ht="19.899999999999999" customHeight="1">
      <c r="J2" s="29"/>
      <c r="K2" s="29"/>
      <c r="L2" s="28"/>
    </row>
    <row r="3" spans="1:13" ht="19.899999999999999" customHeight="1">
      <c r="A3" s="228" t="s">
        <v>96</v>
      </c>
      <c r="B3" s="228"/>
      <c r="C3" s="228"/>
      <c r="D3" s="228"/>
      <c r="E3" s="228"/>
      <c r="F3" s="228"/>
      <c r="G3" s="228"/>
      <c r="H3" s="228"/>
      <c r="J3" s="1"/>
      <c r="K3" s="1"/>
      <c r="L3" s="28"/>
    </row>
    <row r="4" spans="1:13" ht="26.1" customHeight="1">
      <c r="A4" s="35" t="s">
        <v>45</v>
      </c>
      <c r="B4" s="210" t="s">
        <v>93</v>
      </c>
      <c r="C4" s="210"/>
      <c r="D4" s="210"/>
      <c r="E4" s="35" t="s">
        <v>46</v>
      </c>
      <c r="F4" s="210" t="s">
        <v>94</v>
      </c>
      <c r="G4" s="210"/>
      <c r="H4" s="210"/>
      <c r="I4" s="34" t="s">
        <v>61</v>
      </c>
      <c r="J4" s="34" t="s">
        <v>62</v>
      </c>
      <c r="K4" s="34" t="s">
        <v>63</v>
      </c>
      <c r="L4" s="34" t="s">
        <v>64</v>
      </c>
      <c r="M4" s="34" t="s">
        <v>89</v>
      </c>
    </row>
    <row r="5" spans="1:13" ht="26.1" customHeight="1">
      <c r="A5" s="35" t="s" ph="1">
        <v>116</v>
      </c>
      <c r="B5" s="224" t="s" ph="1">
        <v>95</v>
      </c>
      <c r="C5" s="224"/>
      <c r="D5" s="224"/>
      <c r="E5" s="35" t="s">
        <v>16</v>
      </c>
      <c r="F5" s="225" t="s">
        <v>47</v>
      </c>
      <c r="G5" s="225"/>
      <c r="H5" s="225"/>
      <c r="I5" s="34" t="s">
        <v>47</v>
      </c>
      <c r="J5" s="34" t="s">
        <v>47</v>
      </c>
      <c r="K5" s="34" t="s">
        <v>47</v>
      </c>
      <c r="L5" s="34" t="s">
        <v>47</v>
      </c>
      <c r="M5" s="30" t="s">
        <v>88</v>
      </c>
    </row>
    <row r="6" spans="1:13" ht="26.1" customHeight="1">
      <c r="A6" s="35" t="s">
        <v>17</v>
      </c>
      <c r="B6" s="223">
        <v>31330</v>
      </c>
      <c r="C6" s="223"/>
      <c r="D6" s="223"/>
      <c r="E6" s="71" t="s">
        <v>18</v>
      </c>
      <c r="F6" s="226"/>
      <c r="G6" s="227"/>
      <c r="H6" s="72" t="s">
        <v>48</v>
      </c>
      <c r="I6" s="34" t="s">
        <v>65</v>
      </c>
      <c r="J6" s="34" t="s">
        <v>66</v>
      </c>
      <c r="K6" s="34" t="s">
        <v>67</v>
      </c>
      <c r="L6" s="34" t="s">
        <v>68</v>
      </c>
      <c r="M6" s="31" t="s">
        <v>83</v>
      </c>
    </row>
    <row r="7" spans="1:13" ht="26.1" customHeight="1">
      <c r="A7" s="235" t="s">
        <v>7</v>
      </c>
      <c r="B7" s="238" t="s">
        <v>49</v>
      </c>
      <c r="C7" s="239"/>
      <c r="D7" s="239"/>
      <c r="E7" s="239"/>
      <c r="F7" s="239"/>
      <c r="G7" s="239"/>
      <c r="H7" s="240"/>
      <c r="I7" s="34" t="s">
        <v>69</v>
      </c>
      <c r="J7" s="34" t="s">
        <v>70</v>
      </c>
      <c r="K7" s="34" t="s">
        <v>71</v>
      </c>
      <c r="L7" s="34" t="s">
        <v>72</v>
      </c>
      <c r="M7" s="31" t="s">
        <v>84</v>
      </c>
    </row>
    <row r="8" spans="1:13" ht="26.1" customHeight="1">
      <c r="A8" s="235"/>
      <c r="B8" s="236" t="s">
        <v>50</v>
      </c>
      <c r="C8" s="228"/>
      <c r="D8" s="228"/>
      <c r="E8" s="228"/>
      <c r="F8" s="228"/>
      <c r="G8" s="228"/>
      <c r="H8" s="237"/>
      <c r="J8" s="34" t="s">
        <v>73</v>
      </c>
      <c r="K8" s="34" t="s">
        <v>74</v>
      </c>
      <c r="L8" s="34" t="s">
        <v>75</v>
      </c>
      <c r="M8" s="31" t="s">
        <v>85</v>
      </c>
    </row>
    <row r="9" spans="1:13" ht="26.1" customHeight="1">
      <c r="A9" s="35" t="s">
        <v>51</v>
      </c>
      <c r="B9" s="233" t="s">
        <v>52</v>
      </c>
      <c r="C9" s="233"/>
      <c r="D9" s="233"/>
      <c r="E9" s="73" t="s">
        <v>53</v>
      </c>
      <c r="F9" s="234" t="s">
        <v>54</v>
      </c>
      <c r="G9" s="234"/>
      <c r="H9" s="234"/>
      <c r="J9" s="34" t="s">
        <v>76</v>
      </c>
      <c r="K9" s="34" t="s">
        <v>77</v>
      </c>
      <c r="L9" s="34" t="s">
        <v>78</v>
      </c>
      <c r="M9" s="31" t="s">
        <v>86</v>
      </c>
    </row>
    <row r="10" spans="1:13" ht="26.1" customHeight="1">
      <c r="A10" s="35" t="s">
        <v>21</v>
      </c>
      <c r="B10" s="222" t="s">
        <v>55</v>
      </c>
      <c r="C10" s="222"/>
      <c r="D10" s="222"/>
      <c r="E10" s="36" t="s">
        <v>30</v>
      </c>
      <c r="F10" s="32" t="s">
        <v>56</v>
      </c>
      <c r="G10" s="241">
        <v>888</v>
      </c>
      <c r="H10" s="242"/>
      <c r="J10" s="34" t="s">
        <v>79</v>
      </c>
      <c r="L10" s="34" t="s">
        <v>80</v>
      </c>
      <c r="M10" s="31" t="s">
        <v>87</v>
      </c>
    </row>
    <row r="11" spans="1:13" ht="26.1" customHeight="1">
      <c r="A11" s="35" t="s">
        <v>57</v>
      </c>
      <c r="B11" s="210" t="s">
        <v>47</v>
      </c>
      <c r="C11" s="210"/>
      <c r="D11" s="210"/>
      <c r="E11" s="35" t="s">
        <v>58</v>
      </c>
      <c r="F11" s="210" t="s">
        <v>47</v>
      </c>
      <c r="G11" s="210"/>
      <c r="H11" s="210"/>
    </row>
    <row r="12" spans="1:13" ht="26.1" customHeight="1">
      <c r="A12" s="35" t="s">
        <v>59</v>
      </c>
      <c r="B12" s="210" t="s">
        <v>47</v>
      </c>
      <c r="C12" s="210"/>
      <c r="D12" s="210"/>
      <c r="E12" s="35" t="s">
        <v>60</v>
      </c>
      <c r="F12" s="210"/>
      <c r="G12" s="210"/>
      <c r="H12" s="210"/>
    </row>
    <row r="13" spans="1:13" s="46" customFormat="1" ht="26.1" customHeight="1">
      <c r="I13" s="34"/>
      <c r="K13" s="34"/>
      <c r="L13" s="34"/>
    </row>
    <row r="14" spans="1:13" ht="26.1" customHeight="1">
      <c r="A14" s="243" t="s">
        <v>92</v>
      </c>
      <c r="B14" s="243"/>
      <c r="C14" s="243"/>
      <c r="D14" s="243"/>
      <c r="E14" s="243"/>
      <c r="F14" s="243"/>
      <c r="G14" s="243"/>
      <c r="H14" s="243"/>
    </row>
    <row r="15" spans="1:13" ht="26.1" customHeight="1">
      <c r="A15" s="244" t="s">
        <v>81</v>
      </c>
      <c r="B15" s="244"/>
      <c r="C15" s="244"/>
      <c r="D15" s="244"/>
      <c r="E15" s="244"/>
      <c r="F15" s="244"/>
      <c r="G15" s="244"/>
      <c r="H15" s="244"/>
    </row>
    <row r="16" spans="1:13" ht="26.1" customHeight="1">
      <c r="A16" s="61" t="s">
        <v>82</v>
      </c>
      <c r="B16" s="221" ph="1"/>
      <c r="C16" s="221" ph="1"/>
      <c r="D16" s="49" t="s">
        <v>88</v>
      </c>
      <c r="E16" s="61" t="s">
        <v>82</v>
      </c>
      <c r="F16" s="221" ph="1"/>
      <c r="G16" s="221" ph="1"/>
      <c r="H16" s="49" t="s">
        <v>88</v>
      </c>
    </row>
    <row r="17" spans="1:12" s="46" customFormat="1" ht="26.1" customHeight="1">
      <c r="A17" s="47"/>
      <c r="B17" s="48" ph="1"/>
      <c r="C17" s="48" ph="1"/>
      <c r="D17" s="48"/>
      <c r="E17" s="47"/>
      <c r="F17" s="48" ph="1"/>
      <c r="G17" s="48" ph="1"/>
      <c r="H17" s="48"/>
      <c r="I17" s="34"/>
      <c r="J17" s="34"/>
      <c r="K17" s="34"/>
      <c r="L17" s="34"/>
    </row>
    <row r="18" spans="1:12" ht="26.1" customHeight="1">
      <c r="A18" s="228" t="s">
        <v>97</v>
      </c>
      <c r="B18" s="228"/>
      <c r="C18" s="228"/>
      <c r="D18" s="228"/>
      <c r="E18" s="228"/>
      <c r="F18" s="228"/>
      <c r="G18" s="228"/>
      <c r="H18" s="228"/>
    </row>
    <row r="19" spans="1:12" ht="26.1" customHeight="1">
      <c r="A19" s="50" t="s">
        <v>90</v>
      </c>
      <c r="B19" s="213" t="s">
        <v>266</v>
      </c>
      <c r="C19" s="214"/>
      <c r="D19" s="215"/>
      <c r="E19" s="123" t="s">
        <v>265</v>
      </c>
      <c r="F19" s="50" t="s">
        <v>91</v>
      </c>
      <c r="G19" s="212" t="s">
        <v>42</v>
      </c>
      <c r="H19" s="212"/>
    </row>
    <row r="20" spans="1:12" ht="26.1" customHeight="1">
      <c r="A20" s="219" t="s">
        <v>98</v>
      </c>
      <c r="B20" s="216" t="s">
        <v>267</v>
      </c>
      <c r="C20" s="217"/>
      <c r="D20" s="218"/>
      <c r="E20" s="163">
        <v>2000</v>
      </c>
      <c r="F20" s="37">
        <v>1</v>
      </c>
      <c r="G20" s="211">
        <f>E20*F20</f>
        <v>2000</v>
      </c>
      <c r="H20" s="211"/>
    </row>
    <row r="21" spans="1:12" ht="26.1" customHeight="1">
      <c r="A21" s="220"/>
      <c r="B21" s="216" t="s">
        <v>268</v>
      </c>
      <c r="C21" s="217"/>
      <c r="D21" s="218"/>
      <c r="E21" s="163">
        <v>2000</v>
      </c>
      <c r="F21" s="37">
        <f>COUNTA(種目!M6:M10,種目!M13:M17,種目!M20:M24,種目!M27:M31,種目!M34:M38,種目!M41:M45,種目!R6:R10,種目!R13:R17,種目!R20:R24,種目!R27:R31,種目!R34:R38,種目!R41:R45)</f>
        <v>0</v>
      </c>
      <c r="G21" s="211">
        <f t="shared" ref="G21" si="0">E21*F21</f>
        <v>0</v>
      </c>
      <c r="H21" s="211"/>
    </row>
    <row r="22" spans="1:12" ht="26.1" customHeight="1">
      <c r="A22" s="229" t="s">
        <v>164</v>
      </c>
      <c r="B22" s="229"/>
      <c r="C22" s="229"/>
      <c r="D22" s="229"/>
      <c r="E22" s="230"/>
      <c r="F22" s="38" t="s">
        <v>43</v>
      </c>
      <c r="G22" s="231">
        <f>SUM(G20:H21)</f>
        <v>2000</v>
      </c>
      <c r="H22" s="232"/>
    </row>
    <row r="23" spans="1:12" ht="26.1" customHeight="1">
      <c r="A23" s="39"/>
      <c r="B23" s="40"/>
      <c r="C23" s="40"/>
      <c r="D23" s="40"/>
      <c r="E23" s="40"/>
      <c r="F23" s="40"/>
      <c r="G23" s="40"/>
      <c r="H23" s="40"/>
    </row>
    <row r="24" spans="1:12" ht="26.1" customHeight="1"/>
  </sheetData>
  <mergeCells count="34">
    <mergeCell ref="B16:C16"/>
    <mergeCell ref="A18:H18"/>
    <mergeCell ref="B5:D5"/>
    <mergeCell ref="F5:H5"/>
    <mergeCell ref="F6:G6"/>
    <mergeCell ref="A3:H3"/>
    <mergeCell ref="A22:E22"/>
    <mergeCell ref="G22:H22"/>
    <mergeCell ref="B9:D9"/>
    <mergeCell ref="F9:H9"/>
    <mergeCell ref="A7:A8"/>
    <mergeCell ref="B8:H8"/>
    <mergeCell ref="B7:H7"/>
    <mergeCell ref="G10:H10"/>
    <mergeCell ref="F11:H11"/>
    <mergeCell ref="F12:H12"/>
    <mergeCell ref="A14:H14"/>
    <mergeCell ref="A15:H15"/>
    <mergeCell ref="A1:B1"/>
    <mergeCell ref="C1:H1"/>
    <mergeCell ref="B4:D4"/>
    <mergeCell ref="F4:H4"/>
    <mergeCell ref="G21:H21"/>
    <mergeCell ref="G20:H20"/>
    <mergeCell ref="G19:H19"/>
    <mergeCell ref="B19:D19"/>
    <mergeCell ref="B20:D20"/>
    <mergeCell ref="B21:D21"/>
    <mergeCell ref="A20:A21"/>
    <mergeCell ref="F16:G16"/>
    <mergeCell ref="B12:D12"/>
    <mergeCell ref="B11:D11"/>
    <mergeCell ref="B10:D10"/>
    <mergeCell ref="B6:D6"/>
  </mergeCells>
  <phoneticPr fontId="3" type="Hiragana"/>
  <dataValidations count="5">
    <dataValidation type="list" allowBlank="1" showInputMessage="1" showErrorMessage="1" sqref="F5">
      <formula1>$I$5:$I$7</formula1>
    </dataValidation>
    <dataValidation type="list" allowBlank="1" showInputMessage="1" showErrorMessage="1" sqref="B12:B13">
      <formula1>$L$5:$L$10</formula1>
    </dataValidation>
    <dataValidation type="list" allowBlank="1" showInputMessage="1" showErrorMessage="1" sqref="F11">
      <formula1>$K$5:$K$9</formula1>
    </dataValidation>
    <dataValidation type="list" allowBlank="1" showInputMessage="1" showErrorMessage="1" sqref="B11">
      <formula1>$J$5:$J$10</formula1>
    </dataValidation>
    <dataValidation type="list" allowBlank="1" showInputMessage="1" sqref="D16:D17 H16:H17">
      <formula1>$M$5:$M$10</formula1>
    </dataValidation>
  </dataValidations>
  <printOptions horizontalCentered="1"/>
  <pageMargins left="0.70866141732283472" right="0.70866141732283472" top="0.74803149606299213" bottom="0.74803149606299213" header="0.31496062992125984" footer="0.31496062992125984"/>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S46"/>
  <sheetViews>
    <sheetView view="pageBreakPreview" topLeftCell="A7" zoomScaleNormal="100" zoomScaleSheetLayoutView="100" workbookViewId="0">
      <selection activeCell="N13" sqref="N13"/>
    </sheetView>
  </sheetViews>
  <sheetFormatPr defaultColWidth="5.7265625" defaultRowHeight="16.899999999999999" customHeight="1"/>
  <cols>
    <col min="1" max="1" width="2.36328125" style="43" bestFit="1" customWidth="1"/>
    <col min="2" max="2" width="4" style="43" bestFit="1" customWidth="1"/>
    <col min="3" max="4" width="9.7265625" style="43" customWidth="1"/>
    <col min="5" max="5" width="5.7265625" style="43"/>
    <col min="6" max="6" width="2.36328125" style="43" bestFit="1" customWidth="1"/>
    <col min="7" max="7" width="4" style="43" bestFit="1" customWidth="1"/>
    <col min="8" max="9" width="9.7265625" style="43" customWidth="1"/>
    <col min="10" max="10" width="5.7265625" style="43"/>
    <col min="11" max="11" width="2.36328125" style="43" bestFit="1" customWidth="1"/>
    <col min="12" max="12" width="4" style="43" bestFit="1" customWidth="1"/>
    <col min="13" max="14" width="9.7265625" style="43" customWidth="1"/>
    <col min="15" max="15" width="5.7265625" style="43"/>
    <col min="16" max="16" width="2.36328125" style="43" bestFit="1" customWidth="1"/>
    <col min="17" max="17" width="4" style="43" bestFit="1" customWidth="1"/>
    <col min="18" max="19" width="9.7265625" style="43" customWidth="1"/>
    <col min="20" max="16384" width="5.7265625" style="43"/>
  </cols>
  <sheetData>
    <row r="1" spans="1:19" s="41" customFormat="1" ht="19.899999999999999" customHeight="1">
      <c r="A1" s="248" t="s">
        <v>99</v>
      </c>
      <c r="B1" s="248"/>
      <c r="C1" s="248"/>
      <c r="D1" s="250" t="s">
        <v>115</v>
      </c>
      <c r="E1" s="250"/>
      <c r="F1" s="249" t="str">
        <f>重要!F4</f>
        <v>くまモン道場</v>
      </c>
      <c r="G1" s="249"/>
      <c r="H1" s="249"/>
      <c r="I1" s="249"/>
      <c r="K1" s="248" t="s">
        <v>118</v>
      </c>
      <c r="L1" s="248"/>
      <c r="M1" s="248"/>
      <c r="N1" s="250" t="s">
        <v>115</v>
      </c>
      <c r="O1" s="250"/>
      <c r="P1" s="249" t="str">
        <f>重要!F4</f>
        <v>くまモン道場</v>
      </c>
      <c r="Q1" s="249"/>
      <c r="R1" s="249"/>
      <c r="S1" s="249"/>
    </row>
    <row r="2" spans="1:19" ht="16.899999999999999" customHeight="1">
      <c r="A2" s="42"/>
      <c r="B2" s="42"/>
      <c r="C2" s="42"/>
      <c r="D2" s="42"/>
      <c r="E2" s="42"/>
      <c r="F2" s="42"/>
      <c r="G2" s="42"/>
      <c r="H2" s="42"/>
      <c r="I2" s="42"/>
      <c r="J2" s="42"/>
      <c r="K2" s="42"/>
      <c r="L2" s="42"/>
      <c r="M2" s="42"/>
      <c r="N2" s="42"/>
      <c r="O2" s="42"/>
      <c r="P2" s="42"/>
      <c r="Q2" s="42"/>
      <c r="R2" s="42"/>
      <c r="S2" s="42"/>
    </row>
    <row r="3" spans="1:19" ht="19.899999999999999" customHeight="1">
      <c r="A3" s="254" t="s">
        <v>114</v>
      </c>
      <c r="B3" s="254"/>
      <c r="C3" s="254"/>
      <c r="D3" s="254"/>
      <c r="E3" s="254"/>
      <c r="F3" s="254"/>
      <c r="G3" s="254"/>
      <c r="H3" s="254"/>
      <c r="I3" s="254"/>
      <c r="J3" s="42"/>
      <c r="K3" s="254" t="s">
        <v>117</v>
      </c>
      <c r="L3" s="254"/>
      <c r="M3" s="254"/>
      <c r="N3" s="254"/>
      <c r="O3" s="254"/>
      <c r="P3" s="254"/>
      <c r="Q3" s="254"/>
      <c r="R3" s="254"/>
      <c r="S3" s="254"/>
    </row>
    <row r="4" spans="1:19" ht="16.899999999999999" customHeight="1">
      <c r="A4" s="42"/>
      <c r="B4" s="42"/>
      <c r="C4" s="42"/>
      <c r="D4" s="42"/>
      <c r="E4" s="42"/>
      <c r="F4" s="42"/>
      <c r="G4" s="42"/>
      <c r="H4" s="42"/>
      <c r="I4" s="42"/>
      <c r="J4" s="42"/>
      <c r="K4" s="42"/>
      <c r="L4" s="42"/>
      <c r="M4" s="42"/>
      <c r="N4" s="42"/>
      <c r="O4" s="42"/>
      <c r="P4" s="42"/>
      <c r="Q4" s="42"/>
      <c r="R4" s="42"/>
      <c r="S4" s="42"/>
    </row>
    <row r="5" spans="1:19" ht="16.899999999999999" customHeight="1">
      <c r="A5" s="251" t="s">
        <v>102</v>
      </c>
      <c r="B5" s="44" t="s">
        <v>0</v>
      </c>
      <c r="C5" s="44" t="s">
        <v>1</v>
      </c>
      <c r="D5" s="44" t="s">
        <v>101</v>
      </c>
      <c r="E5" s="42"/>
      <c r="F5" s="245" t="s">
        <v>103</v>
      </c>
      <c r="G5" s="44" t="s">
        <v>0</v>
      </c>
      <c r="H5" s="44" t="s">
        <v>1</v>
      </c>
      <c r="I5" s="44" t="s">
        <v>101</v>
      </c>
      <c r="J5" s="42"/>
      <c r="K5" s="255" t="s">
        <v>102</v>
      </c>
      <c r="L5" s="44" t="s">
        <v>0</v>
      </c>
      <c r="M5" s="44" t="s">
        <v>1</v>
      </c>
      <c r="N5" s="44" t="s">
        <v>101</v>
      </c>
      <c r="O5" s="42"/>
      <c r="P5" s="258" t="s">
        <v>103</v>
      </c>
      <c r="Q5" s="44" t="s">
        <v>0</v>
      </c>
      <c r="R5" s="44" t="s">
        <v>1</v>
      </c>
      <c r="S5" s="44" t="s">
        <v>101</v>
      </c>
    </row>
    <row r="6" spans="1:19" ht="16.899999999999999" customHeight="1">
      <c r="A6" s="252"/>
      <c r="B6" s="44">
        <v>1</v>
      </c>
      <c r="C6" s="45" t="s">
        <v>100</v>
      </c>
      <c r="D6" s="45" t="str">
        <f>PHONETIC(C6)</f>
        <v>くまもと　たろう</v>
      </c>
      <c r="E6" s="42"/>
      <c r="F6" s="246"/>
      <c r="G6" s="44">
        <v>1</v>
      </c>
      <c r="H6" s="45"/>
      <c r="I6" s="45" t="str">
        <f>PHONETIC(H6)</f>
        <v/>
      </c>
      <c r="J6" s="42"/>
      <c r="K6" s="256"/>
      <c r="L6" s="44">
        <v>1</v>
      </c>
      <c r="M6" s="45"/>
      <c r="N6" s="45" t="str">
        <f>PHONETIC(M6)</f>
        <v/>
      </c>
      <c r="O6" s="42"/>
      <c r="P6" s="259"/>
      <c r="Q6" s="44">
        <v>1</v>
      </c>
      <c r="R6" s="45"/>
      <c r="S6" s="45" t="str">
        <f>PHONETIC(R6)</f>
        <v/>
      </c>
    </row>
    <row r="7" spans="1:19" ht="16.899999999999999" customHeight="1">
      <c r="A7" s="252"/>
      <c r="B7" s="44">
        <v>2</v>
      </c>
      <c r="C7" s="45"/>
      <c r="D7" s="45" t="str">
        <f t="shared" ref="D7:D10" si="0">PHONETIC(C7)</f>
        <v/>
      </c>
      <c r="E7" s="42"/>
      <c r="F7" s="246"/>
      <c r="G7" s="44">
        <v>2</v>
      </c>
      <c r="H7" s="45"/>
      <c r="I7" s="45" t="str">
        <f t="shared" ref="I7:I10" si="1">PHONETIC(H7)</f>
        <v/>
      </c>
      <c r="J7" s="42"/>
      <c r="K7" s="256"/>
      <c r="L7" s="44">
        <v>2</v>
      </c>
      <c r="M7" s="45"/>
      <c r="N7" s="45" t="str">
        <f t="shared" ref="N7:N8" si="2">PHONETIC(M7)</f>
        <v/>
      </c>
      <c r="O7" s="42"/>
      <c r="P7" s="259"/>
      <c r="Q7" s="44">
        <v>2</v>
      </c>
      <c r="R7" s="45"/>
      <c r="S7" s="45" t="str">
        <f t="shared" ref="S7:S8" si="3">PHONETIC(R7)</f>
        <v/>
      </c>
    </row>
    <row r="8" spans="1:19" ht="16.899999999999999" customHeight="1">
      <c r="A8" s="252"/>
      <c r="B8" s="44">
        <v>3</v>
      </c>
      <c r="C8" s="45"/>
      <c r="D8" s="45" t="str">
        <f t="shared" si="0"/>
        <v/>
      </c>
      <c r="E8" s="42"/>
      <c r="F8" s="246"/>
      <c r="G8" s="44">
        <v>3</v>
      </c>
      <c r="H8" s="45"/>
      <c r="I8" s="45" t="str">
        <f t="shared" si="1"/>
        <v/>
      </c>
      <c r="J8" s="42"/>
      <c r="K8" s="256"/>
      <c r="L8" s="44">
        <v>3</v>
      </c>
      <c r="M8" s="45"/>
      <c r="N8" s="45" t="str">
        <f t="shared" si="2"/>
        <v/>
      </c>
      <c r="O8" s="42"/>
      <c r="P8" s="259"/>
      <c r="Q8" s="44">
        <v>3</v>
      </c>
      <c r="R8" s="45"/>
      <c r="S8" s="45" t="str">
        <f t="shared" si="3"/>
        <v/>
      </c>
    </row>
    <row r="9" spans="1:19" ht="16.899999999999999" customHeight="1">
      <c r="A9" s="252"/>
      <c r="B9" s="44">
        <v>4</v>
      </c>
      <c r="C9" s="45"/>
      <c r="D9" s="45"/>
      <c r="E9" s="42"/>
      <c r="F9" s="246"/>
      <c r="G9" s="44">
        <v>4</v>
      </c>
      <c r="H9" s="45"/>
      <c r="I9" s="45"/>
      <c r="J9" s="42"/>
      <c r="K9" s="256"/>
      <c r="L9" s="44">
        <v>4</v>
      </c>
      <c r="M9" s="45"/>
      <c r="N9" s="45"/>
      <c r="O9" s="42"/>
      <c r="P9" s="259"/>
      <c r="Q9" s="44">
        <v>4</v>
      </c>
      <c r="R9" s="45"/>
      <c r="S9" s="45"/>
    </row>
    <row r="10" spans="1:19" ht="16.899999999999999" customHeight="1">
      <c r="A10" s="253"/>
      <c r="B10" s="44">
        <v>5</v>
      </c>
      <c r="C10" s="45"/>
      <c r="D10" s="45" t="str">
        <f t="shared" si="0"/>
        <v/>
      </c>
      <c r="E10" s="42"/>
      <c r="F10" s="247"/>
      <c r="G10" s="44">
        <v>5</v>
      </c>
      <c r="H10" s="45"/>
      <c r="I10" s="45" t="str">
        <f t="shared" si="1"/>
        <v/>
      </c>
      <c r="J10" s="42"/>
      <c r="K10" s="257"/>
      <c r="L10" s="44">
        <v>5</v>
      </c>
      <c r="M10" s="45"/>
      <c r="N10" s="45" t="str">
        <f t="shared" ref="N10" si="4">PHONETIC(M10)</f>
        <v/>
      </c>
      <c r="O10" s="42"/>
      <c r="P10" s="260"/>
      <c r="Q10" s="44">
        <v>5</v>
      </c>
      <c r="R10" s="45"/>
      <c r="S10" s="45" t="str">
        <f t="shared" ref="S10" si="5">PHONETIC(R10)</f>
        <v/>
      </c>
    </row>
    <row r="11" spans="1:19" ht="16.899999999999999" customHeight="1">
      <c r="A11" s="42"/>
      <c r="B11" s="42"/>
      <c r="C11" s="42"/>
      <c r="D11" s="42"/>
      <c r="E11" s="42"/>
      <c r="F11" s="42"/>
      <c r="G11" s="42"/>
      <c r="H11" s="42"/>
      <c r="I11" s="42"/>
      <c r="J11" s="42"/>
      <c r="K11" s="42"/>
      <c r="L11" s="42"/>
      <c r="M11" s="42"/>
      <c r="N11" s="42"/>
      <c r="O11" s="42"/>
      <c r="P11" s="42"/>
      <c r="Q11" s="42"/>
      <c r="R11" s="42"/>
      <c r="S11" s="42"/>
    </row>
    <row r="12" spans="1:19" ht="16.899999999999999" customHeight="1">
      <c r="A12" s="251" t="s">
        <v>104</v>
      </c>
      <c r="B12" s="44" t="s">
        <v>0</v>
      </c>
      <c r="C12" s="44" t="s">
        <v>1</v>
      </c>
      <c r="D12" s="44" t="s">
        <v>101</v>
      </c>
      <c r="E12" s="42"/>
      <c r="F12" s="245" t="s">
        <v>105</v>
      </c>
      <c r="G12" s="44" t="s">
        <v>0</v>
      </c>
      <c r="H12" s="44" t="s">
        <v>1</v>
      </c>
      <c r="I12" s="44" t="s">
        <v>101</v>
      </c>
      <c r="J12" s="42"/>
      <c r="K12" s="255" t="s">
        <v>104</v>
      </c>
      <c r="L12" s="44" t="s">
        <v>0</v>
      </c>
      <c r="M12" s="44" t="s">
        <v>1</v>
      </c>
      <c r="N12" s="44" t="s">
        <v>101</v>
      </c>
      <c r="O12" s="42"/>
      <c r="P12" s="258" t="s">
        <v>105</v>
      </c>
      <c r="Q12" s="44" t="s">
        <v>0</v>
      </c>
      <c r="R12" s="44" t="s">
        <v>1</v>
      </c>
      <c r="S12" s="44" t="s">
        <v>101</v>
      </c>
    </row>
    <row r="13" spans="1:19" ht="16.899999999999999" customHeight="1">
      <c r="A13" s="252"/>
      <c r="B13" s="44">
        <v>1</v>
      </c>
      <c r="C13" s="45"/>
      <c r="D13" s="45"/>
      <c r="E13" s="42"/>
      <c r="F13" s="246"/>
      <c r="G13" s="44">
        <v>1</v>
      </c>
      <c r="H13" s="45"/>
      <c r="I13" s="45" t="str">
        <f t="shared" ref="I13:I15" si="6">PHONETIC(H13)</f>
        <v/>
      </c>
      <c r="J13" s="42"/>
      <c r="K13" s="256"/>
      <c r="L13" s="44">
        <v>1</v>
      </c>
      <c r="M13" s="45"/>
      <c r="N13" s="45" t="str">
        <f t="shared" ref="N13:N15" si="7">PHONETIC(M13)</f>
        <v/>
      </c>
      <c r="O13" s="42"/>
      <c r="P13" s="259"/>
      <c r="Q13" s="44">
        <v>1</v>
      </c>
      <c r="R13" s="45"/>
      <c r="S13" s="45" t="str">
        <f t="shared" ref="S13:S15" si="8">PHONETIC(R13)</f>
        <v/>
      </c>
    </row>
    <row r="14" spans="1:19" ht="16.899999999999999" customHeight="1">
      <c r="A14" s="252"/>
      <c r="B14" s="44">
        <v>2</v>
      </c>
      <c r="C14" s="45"/>
      <c r="D14" s="45"/>
      <c r="E14" s="42"/>
      <c r="F14" s="246"/>
      <c r="G14" s="44">
        <v>2</v>
      </c>
      <c r="H14" s="45"/>
      <c r="I14" s="45" t="str">
        <f t="shared" si="6"/>
        <v/>
      </c>
      <c r="J14" s="42"/>
      <c r="K14" s="256"/>
      <c r="L14" s="44">
        <v>2</v>
      </c>
      <c r="M14" s="45"/>
      <c r="N14" s="45" t="str">
        <f t="shared" si="7"/>
        <v/>
      </c>
      <c r="O14" s="42"/>
      <c r="P14" s="259"/>
      <c r="Q14" s="44">
        <v>2</v>
      </c>
      <c r="R14" s="45"/>
      <c r="S14" s="45" t="str">
        <f t="shared" si="8"/>
        <v/>
      </c>
    </row>
    <row r="15" spans="1:19" ht="16.899999999999999" customHeight="1">
      <c r="A15" s="252"/>
      <c r="B15" s="44">
        <v>3</v>
      </c>
      <c r="C15" s="45"/>
      <c r="D15" s="45"/>
      <c r="E15" s="42"/>
      <c r="F15" s="246"/>
      <c r="G15" s="44">
        <v>3</v>
      </c>
      <c r="H15" s="45"/>
      <c r="I15" s="45" t="str">
        <f t="shared" si="6"/>
        <v/>
      </c>
      <c r="J15" s="42"/>
      <c r="K15" s="256"/>
      <c r="L15" s="44">
        <v>3</v>
      </c>
      <c r="M15" s="45"/>
      <c r="N15" s="45" t="str">
        <f t="shared" si="7"/>
        <v/>
      </c>
      <c r="O15" s="42"/>
      <c r="P15" s="259"/>
      <c r="Q15" s="44">
        <v>3</v>
      </c>
      <c r="R15" s="45"/>
      <c r="S15" s="45" t="str">
        <f t="shared" si="8"/>
        <v/>
      </c>
    </row>
    <row r="16" spans="1:19" ht="16.899999999999999" customHeight="1">
      <c r="A16" s="252"/>
      <c r="B16" s="44">
        <v>4</v>
      </c>
      <c r="C16" s="45"/>
      <c r="D16" s="45"/>
      <c r="E16" s="42"/>
      <c r="F16" s="246"/>
      <c r="G16" s="44">
        <v>4</v>
      </c>
      <c r="H16" s="45"/>
      <c r="I16" s="45"/>
      <c r="J16" s="42"/>
      <c r="K16" s="256"/>
      <c r="L16" s="44">
        <v>4</v>
      </c>
      <c r="M16" s="45"/>
      <c r="N16" s="45"/>
      <c r="O16" s="42"/>
      <c r="P16" s="259"/>
      <c r="Q16" s="44">
        <v>4</v>
      </c>
      <c r="R16" s="45"/>
      <c r="S16" s="45"/>
    </row>
    <row r="17" spans="1:19" ht="16.899999999999999" customHeight="1">
      <c r="A17" s="253"/>
      <c r="B17" s="44">
        <v>5</v>
      </c>
      <c r="C17" s="45"/>
      <c r="D17" s="45" t="str">
        <f t="shared" ref="D17" si="9">PHONETIC(C17)</f>
        <v/>
      </c>
      <c r="E17" s="42"/>
      <c r="F17" s="247"/>
      <c r="G17" s="44">
        <v>5</v>
      </c>
      <c r="H17" s="45"/>
      <c r="I17" s="45" t="str">
        <f t="shared" ref="I17" si="10">PHONETIC(H17)</f>
        <v/>
      </c>
      <c r="J17" s="42"/>
      <c r="K17" s="257"/>
      <c r="L17" s="44">
        <v>5</v>
      </c>
      <c r="M17" s="45"/>
      <c r="N17" s="45" t="str">
        <f t="shared" ref="N17" si="11">PHONETIC(M17)</f>
        <v/>
      </c>
      <c r="O17" s="42"/>
      <c r="P17" s="260"/>
      <c r="Q17" s="44">
        <v>5</v>
      </c>
      <c r="R17" s="45"/>
      <c r="S17" s="45" t="str">
        <f t="shared" ref="S17" si="12">PHONETIC(R17)</f>
        <v/>
      </c>
    </row>
    <row r="18" spans="1:19" ht="16.899999999999999" customHeight="1">
      <c r="A18" s="42"/>
      <c r="B18" s="42"/>
      <c r="C18" s="42"/>
      <c r="D18" s="42"/>
      <c r="E18" s="42"/>
      <c r="F18" s="42"/>
      <c r="G18" s="42"/>
      <c r="H18" s="42"/>
      <c r="I18" s="42"/>
      <c r="K18" s="42"/>
      <c r="L18" s="42"/>
      <c r="M18" s="42"/>
      <c r="N18" s="42"/>
      <c r="O18" s="42"/>
      <c r="P18" s="42"/>
      <c r="Q18" s="42"/>
      <c r="R18" s="42"/>
      <c r="S18" s="42"/>
    </row>
    <row r="19" spans="1:19" ht="16.899999999999999" customHeight="1">
      <c r="A19" s="251" t="s">
        <v>106</v>
      </c>
      <c r="B19" s="44" t="s">
        <v>0</v>
      </c>
      <c r="C19" s="44" t="s">
        <v>1</v>
      </c>
      <c r="D19" s="44" t="s">
        <v>101</v>
      </c>
      <c r="E19" s="42"/>
      <c r="F19" s="245" t="s">
        <v>110</v>
      </c>
      <c r="G19" s="44" t="s">
        <v>0</v>
      </c>
      <c r="H19" s="44" t="s">
        <v>1</v>
      </c>
      <c r="I19" s="44" t="s">
        <v>101</v>
      </c>
      <c r="K19" s="255" t="s">
        <v>106</v>
      </c>
      <c r="L19" s="44" t="s">
        <v>0</v>
      </c>
      <c r="M19" s="44" t="s">
        <v>1</v>
      </c>
      <c r="N19" s="44" t="s">
        <v>101</v>
      </c>
      <c r="O19" s="42"/>
      <c r="P19" s="258" t="s">
        <v>110</v>
      </c>
      <c r="Q19" s="44" t="s">
        <v>0</v>
      </c>
      <c r="R19" s="44" t="s">
        <v>1</v>
      </c>
      <c r="S19" s="44" t="s">
        <v>101</v>
      </c>
    </row>
    <row r="20" spans="1:19" ht="16.899999999999999" customHeight="1">
      <c r="A20" s="252"/>
      <c r="B20" s="44">
        <v>1</v>
      </c>
      <c r="C20" s="45"/>
      <c r="D20" s="45"/>
      <c r="E20" s="42"/>
      <c r="F20" s="246"/>
      <c r="G20" s="44">
        <v>1</v>
      </c>
      <c r="H20" s="45"/>
      <c r="I20" s="45" t="str">
        <f t="shared" ref="I20:I22" si="13">PHONETIC(H20)</f>
        <v/>
      </c>
      <c r="K20" s="256"/>
      <c r="L20" s="44">
        <v>1</v>
      </c>
      <c r="M20" s="45"/>
      <c r="N20" s="45" t="str">
        <f t="shared" ref="N20:N22" si="14">PHONETIC(M20)</f>
        <v/>
      </c>
      <c r="O20" s="42"/>
      <c r="P20" s="259"/>
      <c r="Q20" s="44">
        <v>1</v>
      </c>
      <c r="R20" s="45"/>
      <c r="S20" s="45" t="str">
        <f t="shared" ref="S20:S22" si="15">PHONETIC(R20)</f>
        <v/>
      </c>
    </row>
    <row r="21" spans="1:19" ht="16.899999999999999" customHeight="1">
      <c r="A21" s="252"/>
      <c r="B21" s="44">
        <v>2</v>
      </c>
      <c r="C21" s="45"/>
      <c r="D21" s="45" t="str">
        <f t="shared" ref="D21:D22" si="16">PHONETIC(C21)</f>
        <v/>
      </c>
      <c r="E21" s="42"/>
      <c r="F21" s="246"/>
      <c r="G21" s="44">
        <v>2</v>
      </c>
      <c r="H21" s="45"/>
      <c r="I21" s="45" t="str">
        <f t="shared" si="13"/>
        <v/>
      </c>
      <c r="K21" s="256"/>
      <c r="L21" s="44">
        <v>2</v>
      </c>
      <c r="M21" s="45"/>
      <c r="N21" s="45" t="str">
        <f t="shared" si="14"/>
        <v/>
      </c>
      <c r="O21" s="42"/>
      <c r="P21" s="259"/>
      <c r="Q21" s="44">
        <v>2</v>
      </c>
      <c r="R21" s="45"/>
      <c r="S21" s="45" t="str">
        <f t="shared" si="15"/>
        <v/>
      </c>
    </row>
    <row r="22" spans="1:19" ht="16.899999999999999" customHeight="1">
      <c r="A22" s="252"/>
      <c r="B22" s="44">
        <v>3</v>
      </c>
      <c r="C22" s="45"/>
      <c r="D22" s="45" t="str">
        <f t="shared" si="16"/>
        <v/>
      </c>
      <c r="E22" s="42"/>
      <c r="F22" s="246"/>
      <c r="G22" s="44">
        <v>3</v>
      </c>
      <c r="H22" s="45"/>
      <c r="I22" s="45" t="str">
        <f t="shared" si="13"/>
        <v/>
      </c>
      <c r="K22" s="256"/>
      <c r="L22" s="44">
        <v>3</v>
      </c>
      <c r="M22" s="45"/>
      <c r="N22" s="45" t="str">
        <f t="shared" si="14"/>
        <v/>
      </c>
      <c r="O22" s="42"/>
      <c r="P22" s="259"/>
      <c r="Q22" s="44">
        <v>3</v>
      </c>
      <c r="R22" s="45"/>
      <c r="S22" s="45" t="str">
        <f t="shared" si="15"/>
        <v/>
      </c>
    </row>
    <row r="23" spans="1:19" ht="16.899999999999999" customHeight="1">
      <c r="A23" s="252"/>
      <c r="B23" s="44">
        <v>4</v>
      </c>
      <c r="C23" s="45"/>
      <c r="D23" s="45"/>
      <c r="E23" s="42"/>
      <c r="F23" s="246"/>
      <c r="G23" s="44">
        <v>4</v>
      </c>
      <c r="H23" s="45"/>
      <c r="I23" s="45"/>
      <c r="K23" s="256"/>
      <c r="L23" s="44">
        <v>4</v>
      </c>
      <c r="M23" s="45"/>
      <c r="N23" s="45"/>
      <c r="O23" s="42"/>
      <c r="P23" s="259"/>
      <c r="Q23" s="44">
        <v>4</v>
      </c>
      <c r="R23" s="45"/>
      <c r="S23" s="45"/>
    </row>
    <row r="24" spans="1:19" ht="16.899999999999999" customHeight="1">
      <c r="A24" s="253"/>
      <c r="B24" s="44">
        <v>5</v>
      </c>
      <c r="C24" s="45"/>
      <c r="D24" s="45" t="str">
        <f t="shared" ref="D24" si="17">PHONETIC(C24)</f>
        <v/>
      </c>
      <c r="E24" s="42"/>
      <c r="F24" s="247"/>
      <c r="G24" s="44">
        <v>5</v>
      </c>
      <c r="H24" s="45"/>
      <c r="I24" s="45" t="str">
        <f t="shared" ref="I24" si="18">PHONETIC(H24)</f>
        <v/>
      </c>
      <c r="K24" s="257"/>
      <c r="L24" s="44">
        <v>5</v>
      </c>
      <c r="M24" s="45"/>
      <c r="N24" s="45" t="str">
        <f t="shared" ref="N24" si="19">PHONETIC(M24)</f>
        <v/>
      </c>
      <c r="O24" s="42"/>
      <c r="P24" s="260"/>
      <c r="Q24" s="44">
        <v>5</v>
      </c>
      <c r="R24" s="45"/>
      <c r="S24" s="45" t="str">
        <f t="shared" ref="S24" si="20">PHONETIC(R24)</f>
        <v/>
      </c>
    </row>
    <row r="25" spans="1:19" ht="16.899999999999999" customHeight="1">
      <c r="A25" s="42"/>
      <c r="B25" s="42"/>
      <c r="C25" s="42"/>
      <c r="D25" s="42"/>
      <c r="E25" s="42"/>
      <c r="F25" s="42"/>
      <c r="G25" s="42"/>
      <c r="H25" s="42"/>
      <c r="I25" s="42"/>
      <c r="K25" s="42"/>
      <c r="L25" s="42"/>
      <c r="M25" s="42"/>
      <c r="N25" s="42"/>
      <c r="O25" s="42"/>
      <c r="P25" s="42"/>
      <c r="Q25" s="42"/>
      <c r="R25" s="42"/>
      <c r="S25" s="42"/>
    </row>
    <row r="26" spans="1:19" ht="16.899999999999999" customHeight="1">
      <c r="A26" s="251" t="s">
        <v>107</v>
      </c>
      <c r="B26" s="44" t="s">
        <v>0</v>
      </c>
      <c r="C26" s="44" t="s">
        <v>1</v>
      </c>
      <c r="D26" s="44" t="s">
        <v>101</v>
      </c>
      <c r="E26" s="42"/>
      <c r="F26" s="245" t="s">
        <v>111</v>
      </c>
      <c r="G26" s="44" t="s">
        <v>0</v>
      </c>
      <c r="H26" s="44" t="s">
        <v>1</v>
      </c>
      <c r="I26" s="44" t="s">
        <v>101</v>
      </c>
      <c r="K26" s="255" t="s">
        <v>107</v>
      </c>
      <c r="L26" s="44" t="s">
        <v>0</v>
      </c>
      <c r="M26" s="44" t="s">
        <v>1</v>
      </c>
      <c r="N26" s="44" t="s">
        <v>101</v>
      </c>
      <c r="O26" s="42"/>
      <c r="P26" s="258" t="s">
        <v>111</v>
      </c>
      <c r="Q26" s="44" t="s">
        <v>0</v>
      </c>
      <c r="R26" s="44" t="s">
        <v>1</v>
      </c>
      <c r="S26" s="44" t="s">
        <v>101</v>
      </c>
    </row>
    <row r="27" spans="1:19" ht="16.899999999999999" customHeight="1">
      <c r="A27" s="252"/>
      <c r="B27" s="44">
        <v>1</v>
      </c>
      <c r="C27" s="45"/>
      <c r="D27" s="45" t="str">
        <f t="shared" ref="D27:D29" si="21">PHONETIC(C27)</f>
        <v/>
      </c>
      <c r="E27" s="42"/>
      <c r="F27" s="246"/>
      <c r="G27" s="44">
        <v>1</v>
      </c>
      <c r="H27" s="45"/>
      <c r="I27" s="45" t="str">
        <f t="shared" ref="I27:I29" si="22">PHONETIC(H27)</f>
        <v/>
      </c>
      <c r="K27" s="256"/>
      <c r="L27" s="44">
        <v>1</v>
      </c>
      <c r="M27" s="45"/>
      <c r="N27" s="45" t="str">
        <f t="shared" ref="N27:N29" si="23">PHONETIC(M27)</f>
        <v/>
      </c>
      <c r="O27" s="42"/>
      <c r="P27" s="259"/>
      <c r="Q27" s="44">
        <v>1</v>
      </c>
      <c r="R27" s="45"/>
      <c r="S27" s="45" t="str">
        <f t="shared" ref="S27:S29" si="24">PHONETIC(R27)</f>
        <v/>
      </c>
    </row>
    <row r="28" spans="1:19" ht="16.899999999999999" customHeight="1">
      <c r="A28" s="252"/>
      <c r="B28" s="44">
        <v>2</v>
      </c>
      <c r="C28" s="45"/>
      <c r="D28" s="45" t="str">
        <f t="shared" si="21"/>
        <v/>
      </c>
      <c r="E28" s="42"/>
      <c r="F28" s="246"/>
      <c r="G28" s="44">
        <v>2</v>
      </c>
      <c r="H28" s="45"/>
      <c r="I28" s="45" t="str">
        <f t="shared" si="22"/>
        <v/>
      </c>
      <c r="K28" s="256"/>
      <c r="L28" s="44">
        <v>2</v>
      </c>
      <c r="M28" s="45"/>
      <c r="N28" s="45" t="str">
        <f t="shared" si="23"/>
        <v/>
      </c>
      <c r="O28" s="42"/>
      <c r="P28" s="259"/>
      <c r="Q28" s="44">
        <v>2</v>
      </c>
      <c r="R28" s="45"/>
      <c r="S28" s="45" t="str">
        <f t="shared" si="24"/>
        <v/>
      </c>
    </row>
    <row r="29" spans="1:19" ht="16.899999999999999" customHeight="1">
      <c r="A29" s="252"/>
      <c r="B29" s="44">
        <v>3</v>
      </c>
      <c r="C29" s="45"/>
      <c r="D29" s="45" t="str">
        <f t="shared" si="21"/>
        <v/>
      </c>
      <c r="E29" s="42"/>
      <c r="F29" s="246"/>
      <c r="G29" s="44">
        <v>3</v>
      </c>
      <c r="H29" s="45"/>
      <c r="I29" s="45" t="str">
        <f t="shared" si="22"/>
        <v/>
      </c>
      <c r="K29" s="256"/>
      <c r="L29" s="44">
        <v>3</v>
      </c>
      <c r="M29" s="45"/>
      <c r="N29" s="45" t="str">
        <f t="shared" si="23"/>
        <v/>
      </c>
      <c r="O29" s="42"/>
      <c r="P29" s="259"/>
      <c r="Q29" s="44">
        <v>3</v>
      </c>
      <c r="R29" s="45"/>
      <c r="S29" s="45" t="str">
        <f t="shared" si="24"/>
        <v/>
      </c>
    </row>
    <row r="30" spans="1:19" ht="16.899999999999999" customHeight="1">
      <c r="A30" s="252"/>
      <c r="B30" s="44">
        <v>4</v>
      </c>
      <c r="C30" s="45"/>
      <c r="D30" s="45"/>
      <c r="E30" s="42"/>
      <c r="F30" s="246"/>
      <c r="G30" s="44">
        <v>4</v>
      </c>
      <c r="H30" s="45"/>
      <c r="I30" s="45"/>
      <c r="K30" s="256"/>
      <c r="L30" s="44">
        <v>4</v>
      </c>
      <c r="M30" s="45"/>
      <c r="N30" s="45"/>
      <c r="O30" s="42"/>
      <c r="P30" s="259"/>
      <c r="Q30" s="44">
        <v>4</v>
      </c>
      <c r="R30" s="45"/>
      <c r="S30" s="45"/>
    </row>
    <row r="31" spans="1:19" ht="16.899999999999999" customHeight="1">
      <c r="A31" s="253"/>
      <c r="B31" s="44">
        <v>5</v>
      </c>
      <c r="C31" s="45"/>
      <c r="D31" s="45" t="str">
        <f t="shared" ref="D31" si="25">PHONETIC(C31)</f>
        <v/>
      </c>
      <c r="E31" s="42"/>
      <c r="F31" s="247"/>
      <c r="G31" s="44">
        <v>5</v>
      </c>
      <c r="H31" s="45"/>
      <c r="I31" s="45" t="str">
        <f t="shared" ref="I31" si="26">PHONETIC(H31)</f>
        <v/>
      </c>
      <c r="K31" s="257"/>
      <c r="L31" s="44">
        <v>5</v>
      </c>
      <c r="M31" s="45"/>
      <c r="N31" s="45" t="str">
        <f t="shared" ref="N31" si="27">PHONETIC(M31)</f>
        <v/>
      </c>
      <c r="O31" s="42"/>
      <c r="P31" s="260"/>
      <c r="Q31" s="44">
        <v>5</v>
      </c>
      <c r="R31" s="45"/>
      <c r="S31" s="45" t="str">
        <f t="shared" ref="S31" si="28">PHONETIC(R31)</f>
        <v/>
      </c>
    </row>
    <row r="32" spans="1:19" ht="16.899999999999999" customHeight="1">
      <c r="A32" s="42"/>
      <c r="B32" s="42"/>
      <c r="C32" s="42"/>
      <c r="D32" s="42"/>
      <c r="E32" s="42"/>
      <c r="F32" s="42"/>
      <c r="G32" s="42"/>
      <c r="H32" s="42"/>
      <c r="I32" s="42"/>
      <c r="K32" s="42"/>
      <c r="L32" s="42"/>
      <c r="M32" s="42"/>
      <c r="N32" s="42"/>
      <c r="O32" s="42"/>
      <c r="P32" s="42"/>
      <c r="Q32" s="42"/>
      <c r="R32" s="42"/>
      <c r="S32" s="42"/>
    </row>
    <row r="33" spans="1:19" ht="16.899999999999999" customHeight="1">
      <c r="A33" s="251" t="s">
        <v>108</v>
      </c>
      <c r="B33" s="44" t="s">
        <v>0</v>
      </c>
      <c r="C33" s="44" t="s">
        <v>1</v>
      </c>
      <c r="D33" s="44" t="s">
        <v>101</v>
      </c>
      <c r="E33" s="42"/>
      <c r="F33" s="245" t="s">
        <v>112</v>
      </c>
      <c r="G33" s="44" t="s">
        <v>0</v>
      </c>
      <c r="H33" s="44" t="s">
        <v>1</v>
      </c>
      <c r="I33" s="44" t="s">
        <v>101</v>
      </c>
      <c r="K33" s="255" t="s">
        <v>108</v>
      </c>
      <c r="L33" s="44" t="s">
        <v>0</v>
      </c>
      <c r="M33" s="44" t="s">
        <v>1</v>
      </c>
      <c r="N33" s="44" t="s">
        <v>101</v>
      </c>
      <c r="O33" s="42"/>
      <c r="P33" s="258" t="s">
        <v>112</v>
      </c>
      <c r="Q33" s="44" t="s">
        <v>0</v>
      </c>
      <c r="R33" s="44" t="s">
        <v>1</v>
      </c>
      <c r="S33" s="44" t="s">
        <v>101</v>
      </c>
    </row>
    <row r="34" spans="1:19" ht="16.899999999999999" customHeight="1">
      <c r="A34" s="252"/>
      <c r="B34" s="44">
        <v>1</v>
      </c>
      <c r="C34" s="45"/>
      <c r="D34" s="45" t="str">
        <f t="shared" ref="D34:D36" si="29">PHONETIC(C34)</f>
        <v/>
      </c>
      <c r="E34" s="42"/>
      <c r="F34" s="246"/>
      <c r="G34" s="44">
        <v>1</v>
      </c>
      <c r="H34" s="45"/>
      <c r="I34" s="45" t="str">
        <f t="shared" ref="I34:I36" si="30">PHONETIC(H34)</f>
        <v/>
      </c>
      <c r="K34" s="256"/>
      <c r="L34" s="44">
        <v>1</v>
      </c>
      <c r="M34" s="45"/>
      <c r="N34" s="45" t="str">
        <f t="shared" ref="N34:N36" si="31">PHONETIC(M34)</f>
        <v/>
      </c>
      <c r="O34" s="42"/>
      <c r="P34" s="259"/>
      <c r="Q34" s="44">
        <v>1</v>
      </c>
      <c r="R34" s="45"/>
      <c r="S34" s="45" t="str">
        <f t="shared" ref="S34:S36" si="32">PHONETIC(R34)</f>
        <v/>
      </c>
    </row>
    <row r="35" spans="1:19" ht="16.899999999999999" customHeight="1">
      <c r="A35" s="252"/>
      <c r="B35" s="44">
        <v>2</v>
      </c>
      <c r="C35" s="45"/>
      <c r="D35" s="45" t="str">
        <f t="shared" si="29"/>
        <v/>
      </c>
      <c r="E35" s="42"/>
      <c r="F35" s="246"/>
      <c r="G35" s="44">
        <v>2</v>
      </c>
      <c r="H35" s="45"/>
      <c r="I35" s="45" t="str">
        <f t="shared" si="30"/>
        <v/>
      </c>
      <c r="K35" s="256"/>
      <c r="L35" s="44">
        <v>2</v>
      </c>
      <c r="M35" s="45"/>
      <c r="N35" s="45" t="str">
        <f t="shared" si="31"/>
        <v/>
      </c>
      <c r="O35" s="42"/>
      <c r="P35" s="259"/>
      <c r="Q35" s="44">
        <v>2</v>
      </c>
      <c r="R35" s="45"/>
      <c r="S35" s="45" t="str">
        <f t="shared" si="32"/>
        <v/>
      </c>
    </row>
    <row r="36" spans="1:19" ht="16.899999999999999" customHeight="1">
      <c r="A36" s="252"/>
      <c r="B36" s="44">
        <v>3</v>
      </c>
      <c r="C36" s="45"/>
      <c r="D36" s="45" t="str">
        <f t="shared" si="29"/>
        <v/>
      </c>
      <c r="E36" s="42"/>
      <c r="F36" s="246"/>
      <c r="G36" s="44">
        <v>3</v>
      </c>
      <c r="H36" s="45"/>
      <c r="I36" s="45" t="str">
        <f t="shared" si="30"/>
        <v/>
      </c>
      <c r="K36" s="256"/>
      <c r="L36" s="44">
        <v>3</v>
      </c>
      <c r="M36" s="45"/>
      <c r="N36" s="45" t="str">
        <f t="shared" si="31"/>
        <v/>
      </c>
      <c r="O36" s="42"/>
      <c r="P36" s="259"/>
      <c r="Q36" s="44">
        <v>3</v>
      </c>
      <c r="R36" s="45"/>
      <c r="S36" s="45" t="str">
        <f t="shared" si="32"/>
        <v/>
      </c>
    </row>
    <row r="37" spans="1:19" ht="16.899999999999999" customHeight="1">
      <c r="A37" s="252"/>
      <c r="B37" s="44">
        <v>4</v>
      </c>
      <c r="C37" s="45"/>
      <c r="D37" s="45"/>
      <c r="E37" s="42"/>
      <c r="F37" s="246"/>
      <c r="G37" s="44">
        <v>4</v>
      </c>
      <c r="H37" s="45"/>
      <c r="I37" s="45"/>
      <c r="K37" s="256"/>
      <c r="L37" s="44">
        <v>4</v>
      </c>
      <c r="M37" s="45"/>
      <c r="N37" s="45"/>
      <c r="O37" s="42"/>
      <c r="P37" s="259"/>
      <c r="Q37" s="44">
        <v>4</v>
      </c>
      <c r="R37" s="45"/>
      <c r="S37" s="45"/>
    </row>
    <row r="38" spans="1:19" ht="16.899999999999999" customHeight="1">
      <c r="A38" s="253"/>
      <c r="B38" s="44">
        <v>5</v>
      </c>
      <c r="C38" s="45"/>
      <c r="D38" s="45" t="str">
        <f t="shared" ref="D38" si="33">PHONETIC(C38)</f>
        <v/>
      </c>
      <c r="E38" s="42"/>
      <c r="F38" s="247"/>
      <c r="G38" s="44">
        <v>5</v>
      </c>
      <c r="H38" s="45"/>
      <c r="I38" s="45" t="str">
        <f t="shared" ref="I38" si="34">PHONETIC(H38)</f>
        <v/>
      </c>
      <c r="K38" s="257"/>
      <c r="L38" s="44">
        <v>5</v>
      </c>
      <c r="M38" s="45"/>
      <c r="N38" s="45" t="str">
        <f t="shared" ref="N38" si="35">PHONETIC(M38)</f>
        <v/>
      </c>
      <c r="O38" s="42"/>
      <c r="P38" s="260"/>
      <c r="Q38" s="44">
        <v>5</v>
      </c>
      <c r="R38" s="45"/>
      <c r="S38" s="45" t="str">
        <f t="shared" ref="S38" si="36">PHONETIC(R38)</f>
        <v/>
      </c>
    </row>
    <row r="39" spans="1:19" ht="16.899999999999999" customHeight="1">
      <c r="A39" s="42"/>
      <c r="B39" s="42"/>
      <c r="C39" s="42"/>
      <c r="D39" s="42"/>
      <c r="E39" s="42"/>
      <c r="F39" s="42"/>
      <c r="G39" s="42"/>
      <c r="H39" s="42"/>
      <c r="I39" s="42"/>
      <c r="K39" s="42"/>
      <c r="L39" s="42"/>
      <c r="M39" s="42"/>
      <c r="N39" s="42"/>
      <c r="O39" s="42"/>
      <c r="P39" s="42"/>
      <c r="Q39" s="42"/>
      <c r="R39" s="42"/>
      <c r="S39" s="42"/>
    </row>
    <row r="40" spans="1:19" ht="16.899999999999999" customHeight="1">
      <c r="A40" s="251" t="s">
        <v>109</v>
      </c>
      <c r="B40" s="44" t="s">
        <v>0</v>
      </c>
      <c r="C40" s="44" t="s">
        <v>1</v>
      </c>
      <c r="D40" s="44" t="s">
        <v>101</v>
      </c>
      <c r="E40" s="42"/>
      <c r="F40" s="245" t="s">
        <v>113</v>
      </c>
      <c r="G40" s="44" t="s">
        <v>0</v>
      </c>
      <c r="H40" s="44" t="s">
        <v>1</v>
      </c>
      <c r="I40" s="44" t="s">
        <v>101</v>
      </c>
      <c r="K40" s="255" t="s">
        <v>109</v>
      </c>
      <c r="L40" s="44" t="s">
        <v>0</v>
      </c>
      <c r="M40" s="44" t="s">
        <v>1</v>
      </c>
      <c r="N40" s="44" t="s">
        <v>101</v>
      </c>
      <c r="O40" s="42"/>
      <c r="P40" s="258" t="s">
        <v>113</v>
      </c>
      <c r="Q40" s="44" t="s">
        <v>0</v>
      </c>
      <c r="R40" s="44" t="s">
        <v>1</v>
      </c>
      <c r="S40" s="44" t="s">
        <v>101</v>
      </c>
    </row>
    <row r="41" spans="1:19" ht="16.899999999999999" customHeight="1">
      <c r="A41" s="252"/>
      <c r="B41" s="44">
        <v>1</v>
      </c>
      <c r="C41" s="45"/>
      <c r="D41" s="45" t="str">
        <f t="shared" ref="D41:D43" si="37">PHONETIC(C41)</f>
        <v/>
      </c>
      <c r="E41" s="42"/>
      <c r="F41" s="246"/>
      <c r="G41" s="44">
        <v>1</v>
      </c>
      <c r="H41" s="45"/>
      <c r="I41" s="45" t="str">
        <f t="shared" ref="I41:I43" si="38">PHONETIC(H41)</f>
        <v/>
      </c>
      <c r="K41" s="256"/>
      <c r="L41" s="44">
        <v>1</v>
      </c>
      <c r="M41" s="45"/>
      <c r="N41" s="45" t="str">
        <f t="shared" ref="N41:N43" si="39">PHONETIC(M41)</f>
        <v/>
      </c>
      <c r="O41" s="42"/>
      <c r="P41" s="259"/>
      <c r="Q41" s="44">
        <v>1</v>
      </c>
      <c r="R41" s="45"/>
      <c r="S41" s="45" t="str">
        <f t="shared" ref="S41:S43" si="40">PHONETIC(R41)</f>
        <v/>
      </c>
    </row>
    <row r="42" spans="1:19" ht="16.899999999999999" customHeight="1">
      <c r="A42" s="252"/>
      <c r="B42" s="44">
        <v>2</v>
      </c>
      <c r="C42" s="45"/>
      <c r="D42" s="45" t="str">
        <f t="shared" si="37"/>
        <v/>
      </c>
      <c r="E42" s="42"/>
      <c r="F42" s="246"/>
      <c r="G42" s="44">
        <v>2</v>
      </c>
      <c r="H42" s="45"/>
      <c r="I42" s="45" t="str">
        <f t="shared" si="38"/>
        <v/>
      </c>
      <c r="K42" s="256"/>
      <c r="L42" s="44">
        <v>2</v>
      </c>
      <c r="M42" s="45"/>
      <c r="N42" s="45" t="str">
        <f t="shared" si="39"/>
        <v/>
      </c>
      <c r="O42" s="42"/>
      <c r="P42" s="259"/>
      <c r="Q42" s="44">
        <v>2</v>
      </c>
      <c r="R42" s="45"/>
      <c r="S42" s="45" t="str">
        <f t="shared" si="40"/>
        <v/>
      </c>
    </row>
    <row r="43" spans="1:19" ht="16.899999999999999" customHeight="1">
      <c r="A43" s="252"/>
      <c r="B43" s="44">
        <v>3</v>
      </c>
      <c r="C43" s="45"/>
      <c r="D43" s="45" t="str">
        <f t="shared" si="37"/>
        <v/>
      </c>
      <c r="E43" s="42"/>
      <c r="F43" s="246"/>
      <c r="G43" s="44">
        <v>3</v>
      </c>
      <c r="H43" s="45"/>
      <c r="I43" s="45" t="str">
        <f t="shared" si="38"/>
        <v/>
      </c>
      <c r="K43" s="256"/>
      <c r="L43" s="44">
        <v>3</v>
      </c>
      <c r="M43" s="45"/>
      <c r="N43" s="45" t="str">
        <f t="shared" si="39"/>
        <v/>
      </c>
      <c r="O43" s="42"/>
      <c r="P43" s="259"/>
      <c r="Q43" s="44">
        <v>3</v>
      </c>
      <c r="R43" s="45"/>
      <c r="S43" s="45" t="str">
        <f t="shared" si="40"/>
        <v/>
      </c>
    </row>
    <row r="44" spans="1:19" ht="16.899999999999999" customHeight="1">
      <c r="A44" s="252"/>
      <c r="B44" s="44">
        <v>4</v>
      </c>
      <c r="C44" s="45"/>
      <c r="D44" s="45"/>
      <c r="E44" s="42"/>
      <c r="F44" s="246"/>
      <c r="G44" s="44">
        <v>4</v>
      </c>
      <c r="H44" s="45"/>
      <c r="I44" s="45"/>
      <c r="K44" s="256"/>
      <c r="L44" s="44">
        <v>4</v>
      </c>
      <c r="M44" s="45"/>
      <c r="N44" s="45"/>
      <c r="O44" s="42"/>
      <c r="P44" s="259"/>
      <c r="Q44" s="44">
        <v>4</v>
      </c>
      <c r="R44" s="45"/>
      <c r="S44" s="45"/>
    </row>
    <row r="45" spans="1:19" ht="16.899999999999999" customHeight="1">
      <c r="A45" s="253"/>
      <c r="B45" s="44">
        <v>5</v>
      </c>
      <c r="C45" s="45"/>
      <c r="D45" s="45" t="str">
        <f t="shared" ref="D45" si="41">PHONETIC(C45)</f>
        <v/>
      </c>
      <c r="E45" s="42"/>
      <c r="F45" s="247"/>
      <c r="G45" s="44">
        <v>5</v>
      </c>
      <c r="H45" s="45"/>
      <c r="I45" s="45" t="str">
        <f t="shared" ref="I45" si="42">PHONETIC(H45)</f>
        <v/>
      </c>
      <c r="K45" s="257"/>
      <c r="L45" s="44">
        <v>5</v>
      </c>
      <c r="M45" s="45"/>
      <c r="N45" s="45" t="str">
        <f t="shared" ref="N45" si="43">PHONETIC(M45)</f>
        <v/>
      </c>
      <c r="O45" s="42"/>
      <c r="P45" s="260"/>
      <c r="Q45" s="44">
        <v>5</v>
      </c>
      <c r="R45" s="45"/>
      <c r="S45" s="45" t="str">
        <f t="shared" ref="S45" si="44">PHONETIC(R45)</f>
        <v/>
      </c>
    </row>
    <row r="46" spans="1:19" ht="16.899999999999999" customHeight="1">
      <c r="A46" s="42"/>
    </row>
  </sheetData>
  <mergeCells count="32">
    <mergeCell ref="K33:K38"/>
    <mergeCell ref="P33:P38"/>
    <mergeCell ref="K40:K45"/>
    <mergeCell ref="P40:P45"/>
    <mergeCell ref="K12:K17"/>
    <mergeCell ref="P12:P17"/>
    <mergeCell ref="K19:K24"/>
    <mergeCell ref="P19:P24"/>
    <mergeCell ref="K26:K31"/>
    <mergeCell ref="P26:P31"/>
    <mergeCell ref="K1:M1"/>
    <mergeCell ref="N1:O1"/>
    <mergeCell ref="P1:S1"/>
    <mergeCell ref="K3:S3"/>
    <mergeCell ref="K5:K10"/>
    <mergeCell ref="P5:P10"/>
    <mergeCell ref="F19:F24"/>
    <mergeCell ref="F26:F31"/>
    <mergeCell ref="F33:F38"/>
    <mergeCell ref="F40:F45"/>
    <mergeCell ref="A1:C1"/>
    <mergeCell ref="F1:I1"/>
    <mergeCell ref="D1:E1"/>
    <mergeCell ref="A19:A24"/>
    <mergeCell ref="A26:A31"/>
    <mergeCell ref="A33:A38"/>
    <mergeCell ref="A40:A45"/>
    <mergeCell ref="A3:I3"/>
    <mergeCell ref="A5:A10"/>
    <mergeCell ref="F5:F10"/>
    <mergeCell ref="A12:A17"/>
    <mergeCell ref="F12:F17"/>
  </mergeCells>
  <phoneticPr fontId="3" type="Hiragana"/>
  <printOptions horizontalCentered="1"/>
  <pageMargins left="0.70866141732283472" right="0.70866141732283472" top="0.74803149606299213" bottom="0.74803149606299213" header="0.31496062992125984" footer="0.31496062992125984"/>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42"/>
  <sheetViews>
    <sheetView view="pageBreakPreview" zoomScaleNormal="100" zoomScaleSheetLayoutView="100" workbookViewId="0">
      <selection activeCell="P17" sqref="P17"/>
    </sheetView>
  </sheetViews>
  <sheetFormatPr defaultColWidth="9.26953125" defaultRowHeight="15" customHeight="1"/>
  <cols>
    <col min="1" max="1" width="4" style="53" bestFit="1" customWidth="1"/>
    <col min="2" max="3" width="4.26953125" style="53" customWidth="1"/>
    <col min="4" max="4" width="7.7265625" style="53" bestFit="1" customWidth="1"/>
    <col min="5" max="7" width="10.7265625" style="53" customWidth="1"/>
    <col min="8" max="8" width="8.26953125" style="53" bestFit="1" customWidth="1"/>
    <col min="9" max="9" width="9.6328125" style="53" bestFit="1" customWidth="1"/>
    <col min="10" max="10" width="10.7265625" style="53" bestFit="1" customWidth="1"/>
    <col min="11" max="11" width="6.7265625" style="53" bestFit="1" customWidth="1"/>
    <col min="12" max="12" width="9.54296875" style="53" bestFit="1" customWidth="1"/>
    <col min="13" max="13" width="8.6328125" style="53" bestFit="1" customWidth="1"/>
    <col min="14" max="16384" width="9.26953125" style="53"/>
  </cols>
  <sheetData>
    <row r="1" spans="1:14" ht="19.899999999999999" customHeight="1">
      <c r="A1" s="248" t="s">
        <v>119</v>
      </c>
      <c r="B1" s="248"/>
      <c r="C1" s="248"/>
      <c r="D1" s="248"/>
      <c r="E1" s="248"/>
      <c r="H1" s="57"/>
      <c r="I1" s="261" t="s">
        <v>115</v>
      </c>
      <c r="J1" s="261"/>
      <c r="K1" s="249" t="str">
        <f>重要!F4</f>
        <v>くまモン道場</v>
      </c>
      <c r="L1" s="249"/>
      <c r="M1" s="249"/>
    </row>
    <row r="2" spans="1:14" ht="15" customHeight="1">
      <c r="A2" s="42"/>
      <c r="B2" s="42"/>
      <c r="C2" s="42"/>
      <c r="D2" s="42"/>
      <c r="E2" s="42"/>
      <c r="F2" s="42"/>
      <c r="G2" s="42"/>
      <c r="H2" s="42"/>
      <c r="I2" s="42"/>
      <c r="J2" s="42"/>
      <c r="K2" s="42"/>
      <c r="L2" s="42"/>
    </row>
    <row r="3" spans="1:14" ht="19.899999999999999" customHeight="1">
      <c r="A3" s="254" t="s">
        <v>120</v>
      </c>
      <c r="B3" s="254"/>
      <c r="C3" s="254"/>
      <c r="D3" s="254"/>
      <c r="E3" s="254"/>
      <c r="F3" s="254"/>
      <c r="G3" s="254"/>
      <c r="H3" s="254"/>
      <c r="I3" s="254"/>
      <c r="J3" s="254"/>
      <c r="K3" s="254"/>
      <c r="L3" s="254"/>
      <c r="M3" s="254"/>
    </row>
    <row r="4" spans="1:14" s="54" customFormat="1" ht="15" customHeight="1">
      <c r="A4" s="52"/>
      <c r="B4" s="52"/>
      <c r="C4" s="52"/>
      <c r="D4" s="52"/>
      <c r="E4" s="52"/>
      <c r="F4" s="52"/>
      <c r="G4" s="52"/>
      <c r="H4" s="52"/>
      <c r="I4" s="52"/>
      <c r="J4" s="52"/>
      <c r="K4" s="52"/>
      <c r="L4" s="52"/>
    </row>
    <row r="5" spans="1:14" s="54" customFormat="1" ht="15" customHeight="1">
      <c r="A5" s="52"/>
      <c r="B5" s="52"/>
      <c r="C5" s="52"/>
      <c r="D5" s="52"/>
      <c r="E5" s="52"/>
      <c r="F5" s="52"/>
      <c r="G5" s="52"/>
      <c r="H5" s="52"/>
      <c r="I5" s="52"/>
      <c r="J5" s="52"/>
      <c r="K5" s="52"/>
      <c r="L5" s="52"/>
    </row>
    <row r="6" spans="1:14" ht="15" customHeight="1">
      <c r="A6" s="58" t="s">
        <v>127</v>
      </c>
      <c r="B6" s="58" t="s">
        <v>129</v>
      </c>
      <c r="C6" s="58" t="s">
        <v>130</v>
      </c>
      <c r="D6" s="58" t="s">
        <v>147</v>
      </c>
      <c r="E6" s="58" t="s">
        <v>128</v>
      </c>
      <c r="F6" s="59" t="s">
        <v>101</v>
      </c>
      <c r="G6" s="59" t="s">
        <v>264</v>
      </c>
      <c r="H6" s="60" t="s">
        <v>121</v>
      </c>
      <c r="I6" s="58" t="s">
        <v>122</v>
      </c>
      <c r="J6" s="58" t="s">
        <v>123</v>
      </c>
      <c r="K6" s="58" t="s">
        <v>124</v>
      </c>
      <c r="L6" s="58" t="s">
        <v>125</v>
      </c>
      <c r="M6" s="58" t="s">
        <v>126</v>
      </c>
    </row>
    <row r="7" spans="1:14" ht="15" customHeight="1">
      <c r="A7" s="58">
        <v>0</v>
      </c>
      <c r="B7" s="58"/>
      <c r="C7" s="58" t="s">
        <v>161</v>
      </c>
      <c r="D7" s="58" t="s">
        <v>135</v>
      </c>
      <c r="E7" s="59" t="s">
        <v>23</v>
      </c>
      <c r="F7" s="59" t="str">
        <f>PHONETIC(E7)</f>
        <v>くまもと　たろう</v>
      </c>
      <c r="G7" s="59">
        <v>10000</v>
      </c>
      <c r="H7" s="63" t="s">
        <v>131</v>
      </c>
      <c r="I7" s="65">
        <v>44286</v>
      </c>
      <c r="J7" s="65">
        <v>39731</v>
      </c>
      <c r="K7" s="58" t="s">
        <v>132</v>
      </c>
      <c r="L7" s="58" t="s">
        <v>155</v>
      </c>
      <c r="M7" s="65">
        <v>43590</v>
      </c>
      <c r="N7" s="164" t="s">
        <v>269</v>
      </c>
    </row>
    <row r="8" spans="1:14" ht="15" customHeight="1">
      <c r="A8" s="55">
        <v>1</v>
      </c>
      <c r="B8" s="55"/>
      <c r="C8" s="55" t="s">
        <v>318</v>
      </c>
      <c r="D8" s="68" t="s">
        <v>135</v>
      </c>
      <c r="E8" s="62">
        <v>4</v>
      </c>
      <c r="F8" s="56"/>
      <c r="G8" s="56"/>
      <c r="H8" s="64"/>
      <c r="I8" s="66"/>
      <c r="J8" s="66"/>
      <c r="K8" s="56"/>
      <c r="L8" s="56" t="s">
        <v>134</v>
      </c>
      <c r="M8" s="67"/>
    </row>
    <row r="9" spans="1:14" ht="15" customHeight="1">
      <c r="A9" s="55">
        <v>2</v>
      </c>
      <c r="B9" s="55"/>
      <c r="C9" s="55"/>
      <c r="D9" s="68" t="s">
        <v>134</v>
      </c>
      <c r="E9" s="62"/>
      <c r="F9" s="44" t="str">
        <f t="shared" ref="F9:F37" si="0">PHONETIC(E9)</f>
        <v/>
      </c>
      <c r="G9" s="44"/>
      <c r="H9" s="64"/>
      <c r="I9" s="66"/>
      <c r="J9" s="66"/>
      <c r="K9" s="56"/>
      <c r="L9" s="56" t="s">
        <v>134</v>
      </c>
      <c r="M9" s="67"/>
    </row>
    <row r="10" spans="1:14" ht="15" customHeight="1">
      <c r="A10" s="55">
        <v>3</v>
      </c>
      <c r="B10" s="55"/>
      <c r="C10" s="55"/>
      <c r="D10" s="68" t="s">
        <v>134</v>
      </c>
      <c r="E10" s="62"/>
      <c r="F10" s="44" t="str">
        <f t="shared" si="0"/>
        <v/>
      </c>
      <c r="G10" s="44"/>
      <c r="H10" s="64"/>
      <c r="I10" s="66"/>
      <c r="J10" s="66"/>
      <c r="K10" s="56"/>
      <c r="L10" s="56" t="s">
        <v>134</v>
      </c>
      <c r="M10" s="67"/>
    </row>
    <row r="11" spans="1:14" ht="15" customHeight="1">
      <c r="A11" s="55">
        <v>4</v>
      </c>
      <c r="B11" s="55"/>
      <c r="C11" s="55"/>
      <c r="D11" s="68" t="s">
        <v>134</v>
      </c>
      <c r="E11" s="62"/>
      <c r="F11" s="44" t="str">
        <f t="shared" si="0"/>
        <v/>
      </c>
      <c r="G11" s="44"/>
      <c r="H11" s="64"/>
      <c r="I11" s="66"/>
      <c r="J11" s="66"/>
      <c r="K11" s="56"/>
      <c r="L11" s="56" t="s">
        <v>134</v>
      </c>
      <c r="M11" s="67"/>
    </row>
    <row r="12" spans="1:14" ht="15" customHeight="1">
      <c r="A12" s="55">
        <v>5</v>
      </c>
      <c r="B12" s="55"/>
      <c r="C12" s="55"/>
      <c r="D12" s="68" t="s">
        <v>134</v>
      </c>
      <c r="E12" s="62"/>
      <c r="F12" s="44" t="str">
        <f t="shared" si="0"/>
        <v/>
      </c>
      <c r="G12" s="44"/>
      <c r="H12" s="64"/>
      <c r="I12" s="66"/>
      <c r="J12" s="66"/>
      <c r="K12" s="56"/>
      <c r="L12" s="56" t="s">
        <v>134</v>
      </c>
      <c r="M12" s="67"/>
    </row>
    <row r="13" spans="1:14" ht="15" customHeight="1">
      <c r="A13" s="55">
        <v>6</v>
      </c>
      <c r="B13" s="55"/>
      <c r="C13" s="55"/>
      <c r="D13" s="68" t="s">
        <v>134</v>
      </c>
      <c r="E13" s="62"/>
      <c r="F13" s="44" t="str">
        <f t="shared" si="0"/>
        <v/>
      </c>
      <c r="G13" s="44"/>
      <c r="H13" s="64"/>
      <c r="I13" s="66"/>
      <c r="J13" s="66"/>
      <c r="K13" s="56"/>
      <c r="L13" s="56" t="s">
        <v>134</v>
      </c>
      <c r="M13" s="67"/>
    </row>
    <row r="14" spans="1:14" ht="15" customHeight="1">
      <c r="A14" s="55">
        <v>7</v>
      </c>
      <c r="B14" s="55"/>
      <c r="C14" s="55"/>
      <c r="D14" s="68" t="s">
        <v>134</v>
      </c>
      <c r="E14" s="62"/>
      <c r="F14" s="44" t="str">
        <f t="shared" si="0"/>
        <v/>
      </c>
      <c r="G14" s="44"/>
      <c r="H14" s="64"/>
      <c r="I14" s="66"/>
      <c r="J14" s="66"/>
      <c r="K14" s="56"/>
      <c r="L14" s="56" t="s">
        <v>134</v>
      </c>
      <c r="M14" s="67"/>
    </row>
    <row r="15" spans="1:14" ht="15" customHeight="1">
      <c r="A15" s="55">
        <v>8</v>
      </c>
      <c r="B15" s="55"/>
      <c r="C15" s="55"/>
      <c r="D15" s="68" t="s">
        <v>134</v>
      </c>
      <c r="E15" s="62"/>
      <c r="F15" s="44" t="str">
        <f t="shared" si="0"/>
        <v/>
      </c>
      <c r="G15" s="44"/>
      <c r="H15" s="64"/>
      <c r="I15" s="66"/>
      <c r="J15" s="66"/>
      <c r="K15" s="56"/>
      <c r="L15" s="56" t="s">
        <v>134</v>
      </c>
      <c r="M15" s="67"/>
    </row>
    <row r="16" spans="1:14" ht="15" customHeight="1">
      <c r="A16" s="55">
        <v>9</v>
      </c>
      <c r="B16" s="55"/>
      <c r="C16" s="55"/>
      <c r="D16" s="68" t="s">
        <v>134</v>
      </c>
      <c r="E16" s="62"/>
      <c r="F16" s="44" t="str">
        <f t="shared" si="0"/>
        <v/>
      </c>
      <c r="G16" s="44"/>
      <c r="H16" s="64"/>
      <c r="I16" s="66"/>
      <c r="J16" s="66"/>
      <c r="K16" s="56"/>
      <c r="L16" s="56" t="s">
        <v>134</v>
      </c>
      <c r="M16" s="67"/>
    </row>
    <row r="17" spans="1:15" ht="15" customHeight="1">
      <c r="A17" s="55">
        <v>10</v>
      </c>
      <c r="B17" s="55"/>
      <c r="C17" s="55"/>
      <c r="D17" s="68" t="s">
        <v>134</v>
      </c>
      <c r="E17" s="62"/>
      <c r="F17" s="44" t="str">
        <f t="shared" si="0"/>
        <v/>
      </c>
      <c r="G17" s="44"/>
      <c r="H17" s="64"/>
      <c r="I17" s="66"/>
      <c r="J17" s="66"/>
      <c r="K17" s="56"/>
      <c r="L17" s="56" t="s">
        <v>134</v>
      </c>
      <c r="M17" s="67"/>
    </row>
    <row r="18" spans="1:15" ht="15" customHeight="1">
      <c r="A18" s="55">
        <v>11</v>
      </c>
      <c r="B18" s="55"/>
      <c r="C18" s="55"/>
      <c r="D18" s="68" t="s">
        <v>134</v>
      </c>
      <c r="E18" s="62"/>
      <c r="F18" s="44" t="str">
        <f t="shared" si="0"/>
        <v/>
      </c>
      <c r="G18" s="44"/>
      <c r="H18" s="64"/>
      <c r="I18" s="66"/>
      <c r="J18" s="66"/>
      <c r="K18" s="56"/>
      <c r="L18" s="56" t="s">
        <v>134</v>
      </c>
      <c r="M18" s="67"/>
    </row>
    <row r="19" spans="1:15" ht="15" customHeight="1">
      <c r="A19" s="55">
        <v>12</v>
      </c>
      <c r="B19" s="55"/>
      <c r="C19" s="55"/>
      <c r="D19" s="68" t="s">
        <v>134</v>
      </c>
      <c r="E19" s="62"/>
      <c r="F19" s="44" t="str">
        <f t="shared" si="0"/>
        <v/>
      </c>
      <c r="G19" s="44"/>
      <c r="H19" s="64"/>
      <c r="I19" s="66"/>
      <c r="J19" s="66"/>
      <c r="K19" s="56"/>
      <c r="L19" s="56" t="s">
        <v>134</v>
      </c>
      <c r="M19" s="67"/>
    </row>
    <row r="20" spans="1:15" ht="15" customHeight="1">
      <c r="A20" s="55">
        <v>13</v>
      </c>
      <c r="B20" s="55"/>
      <c r="C20" s="55"/>
      <c r="D20" s="68" t="s">
        <v>134</v>
      </c>
      <c r="E20" s="62"/>
      <c r="F20" s="44" t="str">
        <f t="shared" si="0"/>
        <v/>
      </c>
      <c r="G20" s="44"/>
      <c r="H20" s="64"/>
      <c r="I20" s="66"/>
      <c r="J20" s="66"/>
      <c r="K20" s="56"/>
      <c r="L20" s="56" t="s">
        <v>134</v>
      </c>
      <c r="M20" s="67"/>
    </row>
    <row r="21" spans="1:15" ht="15" customHeight="1">
      <c r="A21" s="55">
        <v>14</v>
      </c>
      <c r="B21" s="55"/>
      <c r="C21" s="55"/>
      <c r="D21" s="68" t="s">
        <v>134</v>
      </c>
      <c r="E21" s="62"/>
      <c r="F21" s="44" t="str">
        <f t="shared" si="0"/>
        <v/>
      </c>
      <c r="G21" s="44"/>
      <c r="H21" s="64"/>
      <c r="I21" s="66"/>
      <c r="J21" s="66"/>
      <c r="K21" s="56"/>
      <c r="L21" s="56" t="s">
        <v>134</v>
      </c>
      <c r="M21" s="67"/>
    </row>
    <row r="22" spans="1:15" ht="15" customHeight="1">
      <c r="A22" s="55">
        <v>15</v>
      </c>
      <c r="B22" s="55"/>
      <c r="C22" s="55"/>
      <c r="D22" s="68" t="s">
        <v>134</v>
      </c>
      <c r="E22" s="62"/>
      <c r="F22" s="44" t="str">
        <f t="shared" si="0"/>
        <v/>
      </c>
      <c r="G22" s="44"/>
      <c r="H22" s="64"/>
      <c r="I22" s="66"/>
      <c r="J22" s="66"/>
      <c r="K22" s="56"/>
      <c r="L22" s="56" t="s">
        <v>134</v>
      </c>
      <c r="M22" s="67"/>
    </row>
    <row r="23" spans="1:15" ht="15" customHeight="1">
      <c r="A23" s="55">
        <v>16</v>
      </c>
      <c r="B23" s="55"/>
      <c r="C23" s="55"/>
      <c r="D23" s="68" t="s">
        <v>134</v>
      </c>
      <c r="E23" s="62"/>
      <c r="F23" s="44" t="str">
        <f t="shared" si="0"/>
        <v/>
      </c>
      <c r="G23" s="44"/>
      <c r="H23" s="64"/>
      <c r="I23" s="66"/>
      <c r="J23" s="66"/>
      <c r="K23" s="56"/>
      <c r="L23" s="56" t="s">
        <v>134</v>
      </c>
      <c r="M23" s="67"/>
    </row>
    <row r="24" spans="1:15" ht="15" customHeight="1">
      <c r="A24" s="55">
        <v>17</v>
      </c>
      <c r="B24" s="55"/>
      <c r="C24" s="55"/>
      <c r="D24" s="68" t="s">
        <v>134</v>
      </c>
      <c r="E24" s="62"/>
      <c r="F24" s="44" t="str">
        <f t="shared" si="0"/>
        <v/>
      </c>
      <c r="G24" s="44"/>
      <c r="H24" s="64"/>
      <c r="I24" s="66"/>
      <c r="J24" s="66"/>
      <c r="K24" s="56"/>
      <c r="L24" s="56" t="s">
        <v>134</v>
      </c>
      <c r="M24" s="67"/>
    </row>
    <row r="25" spans="1:15" ht="15" customHeight="1">
      <c r="A25" s="55">
        <v>18</v>
      </c>
      <c r="B25" s="55"/>
      <c r="C25" s="55"/>
      <c r="D25" s="68" t="s">
        <v>134</v>
      </c>
      <c r="E25" s="62"/>
      <c r="F25" s="44" t="str">
        <f t="shared" si="0"/>
        <v/>
      </c>
      <c r="G25" s="44"/>
      <c r="H25" s="64"/>
      <c r="I25" s="66"/>
      <c r="J25" s="66"/>
      <c r="K25" s="56"/>
      <c r="L25" s="56" t="s">
        <v>134</v>
      </c>
      <c r="M25" s="67"/>
    </row>
    <row r="26" spans="1:15" ht="15" customHeight="1">
      <c r="A26" s="55">
        <v>19</v>
      </c>
      <c r="B26" s="55"/>
      <c r="C26" s="55"/>
      <c r="D26" s="68" t="s">
        <v>134</v>
      </c>
      <c r="E26" s="62"/>
      <c r="F26" s="44" t="str">
        <f t="shared" si="0"/>
        <v/>
      </c>
      <c r="G26" s="44"/>
      <c r="H26" s="64"/>
      <c r="I26" s="66"/>
      <c r="J26" s="66"/>
      <c r="K26" s="56"/>
      <c r="L26" s="56" t="s">
        <v>134</v>
      </c>
      <c r="M26" s="67"/>
    </row>
    <row r="27" spans="1:15" ht="15" customHeight="1">
      <c r="A27" s="55">
        <v>20</v>
      </c>
      <c r="B27" s="55"/>
      <c r="C27" s="55"/>
      <c r="D27" s="68" t="s">
        <v>134</v>
      </c>
      <c r="E27" s="62"/>
      <c r="F27" s="44" t="str">
        <f t="shared" si="0"/>
        <v/>
      </c>
      <c r="G27" s="44"/>
      <c r="H27" s="64"/>
      <c r="I27" s="66"/>
      <c r="J27" s="66"/>
      <c r="K27" s="56"/>
      <c r="L27" s="56" t="s">
        <v>134</v>
      </c>
      <c r="M27" s="67"/>
    </row>
    <row r="28" spans="1:15" ht="15" customHeight="1">
      <c r="A28" s="55">
        <v>21</v>
      </c>
      <c r="B28" s="55"/>
      <c r="C28" s="55"/>
      <c r="D28" s="68" t="s">
        <v>134</v>
      </c>
      <c r="E28" s="62"/>
      <c r="F28" s="44" t="str">
        <f t="shared" si="0"/>
        <v/>
      </c>
      <c r="G28" s="44"/>
      <c r="H28" s="64"/>
      <c r="I28" s="66"/>
      <c r="J28" s="66"/>
      <c r="K28" s="56"/>
      <c r="L28" s="56" t="s">
        <v>134</v>
      </c>
      <c r="M28" s="67"/>
    </row>
    <row r="29" spans="1:15" ht="15" customHeight="1">
      <c r="A29" s="55">
        <v>22</v>
      </c>
      <c r="B29" s="55"/>
      <c r="C29" s="55"/>
      <c r="D29" s="68" t="s">
        <v>134</v>
      </c>
      <c r="E29" s="62"/>
      <c r="F29" s="44" t="str">
        <f t="shared" si="0"/>
        <v/>
      </c>
      <c r="G29" s="44"/>
      <c r="H29" s="64"/>
      <c r="I29" s="66"/>
      <c r="J29" s="66"/>
      <c r="K29" s="56"/>
      <c r="L29" s="56" t="s">
        <v>134</v>
      </c>
      <c r="M29" s="67"/>
      <c r="N29" s="53" t="s">
        <v>133</v>
      </c>
      <c r="O29" s="53" t="s">
        <v>148</v>
      </c>
    </row>
    <row r="30" spans="1:15" ht="15" customHeight="1">
      <c r="A30" s="55">
        <v>23</v>
      </c>
      <c r="B30" s="55"/>
      <c r="C30" s="55"/>
      <c r="D30" s="68" t="s">
        <v>134</v>
      </c>
      <c r="E30" s="62"/>
      <c r="F30" s="44" t="str">
        <f t="shared" si="0"/>
        <v/>
      </c>
      <c r="G30" s="44"/>
      <c r="H30" s="64"/>
      <c r="I30" s="66"/>
      <c r="J30" s="66"/>
      <c r="K30" s="56"/>
      <c r="L30" s="56" t="s">
        <v>134</v>
      </c>
      <c r="M30" s="67"/>
      <c r="N30" s="53" t="s">
        <v>134</v>
      </c>
      <c r="O30" s="53" t="s">
        <v>134</v>
      </c>
    </row>
    <row r="31" spans="1:15" ht="15" customHeight="1">
      <c r="A31" s="55">
        <v>24</v>
      </c>
      <c r="B31" s="55"/>
      <c r="C31" s="55"/>
      <c r="D31" s="68" t="s">
        <v>134</v>
      </c>
      <c r="E31" s="62"/>
      <c r="F31" s="44" t="str">
        <f t="shared" si="0"/>
        <v/>
      </c>
      <c r="G31" s="44"/>
      <c r="H31" s="64"/>
      <c r="I31" s="66"/>
      <c r="J31" s="66"/>
      <c r="K31" s="56"/>
      <c r="L31" s="56" t="s">
        <v>134</v>
      </c>
      <c r="M31" s="67"/>
      <c r="N31" s="53" t="s">
        <v>135</v>
      </c>
      <c r="O31" s="53" t="s">
        <v>150</v>
      </c>
    </row>
    <row r="32" spans="1:15" ht="15" customHeight="1">
      <c r="A32" s="55">
        <v>25</v>
      </c>
      <c r="B32" s="55"/>
      <c r="C32" s="55"/>
      <c r="D32" s="68" t="s">
        <v>134</v>
      </c>
      <c r="E32" s="62"/>
      <c r="F32" s="44" t="str">
        <f t="shared" si="0"/>
        <v/>
      </c>
      <c r="G32" s="44"/>
      <c r="H32" s="64"/>
      <c r="I32" s="66"/>
      <c r="J32" s="66"/>
      <c r="K32" s="56"/>
      <c r="L32" s="56" t="s">
        <v>134</v>
      </c>
      <c r="M32" s="67"/>
      <c r="N32" s="53" t="s">
        <v>136</v>
      </c>
      <c r="O32" s="53" t="s">
        <v>151</v>
      </c>
    </row>
    <row r="33" spans="1:15" ht="15" customHeight="1">
      <c r="A33" s="55">
        <v>26</v>
      </c>
      <c r="B33" s="55"/>
      <c r="C33" s="55"/>
      <c r="D33" s="68" t="s">
        <v>134</v>
      </c>
      <c r="E33" s="62"/>
      <c r="F33" s="44" t="str">
        <f t="shared" si="0"/>
        <v/>
      </c>
      <c r="G33" s="44"/>
      <c r="H33" s="64"/>
      <c r="I33" s="66"/>
      <c r="J33" s="66"/>
      <c r="K33" s="56"/>
      <c r="L33" s="56" t="s">
        <v>134</v>
      </c>
      <c r="M33" s="67"/>
      <c r="N33" s="53" t="s">
        <v>137</v>
      </c>
      <c r="O33" s="53" t="s">
        <v>152</v>
      </c>
    </row>
    <row r="34" spans="1:15" ht="15" customHeight="1">
      <c r="A34" s="55">
        <v>27</v>
      </c>
      <c r="B34" s="55"/>
      <c r="C34" s="55"/>
      <c r="D34" s="68" t="s">
        <v>134</v>
      </c>
      <c r="E34" s="62"/>
      <c r="F34" s="44" t="str">
        <f t="shared" si="0"/>
        <v/>
      </c>
      <c r="G34" s="44"/>
      <c r="H34" s="64"/>
      <c r="I34" s="66"/>
      <c r="J34" s="66"/>
      <c r="K34" s="56"/>
      <c r="L34" s="56" t="s">
        <v>134</v>
      </c>
      <c r="M34" s="67"/>
      <c r="N34" s="53" t="s">
        <v>138</v>
      </c>
      <c r="O34" s="53" t="s">
        <v>153</v>
      </c>
    </row>
    <row r="35" spans="1:15" ht="15" customHeight="1">
      <c r="A35" s="55">
        <v>28</v>
      </c>
      <c r="B35" s="55"/>
      <c r="C35" s="55"/>
      <c r="D35" s="68" t="s">
        <v>134</v>
      </c>
      <c r="E35" s="62"/>
      <c r="F35" s="44" t="str">
        <f t="shared" si="0"/>
        <v/>
      </c>
      <c r="G35" s="44"/>
      <c r="H35" s="64"/>
      <c r="I35" s="66"/>
      <c r="J35" s="66"/>
      <c r="K35" s="56"/>
      <c r="L35" s="56" t="s">
        <v>134</v>
      </c>
      <c r="M35" s="67"/>
      <c r="N35" s="53" t="s">
        <v>139</v>
      </c>
      <c r="O35" s="53" t="s">
        <v>154</v>
      </c>
    </row>
    <row r="36" spans="1:15" ht="15" customHeight="1">
      <c r="A36" s="55">
        <v>29</v>
      </c>
      <c r="B36" s="55"/>
      <c r="C36" s="55"/>
      <c r="D36" s="68" t="s">
        <v>134</v>
      </c>
      <c r="E36" s="62"/>
      <c r="F36" s="44" t="str">
        <f t="shared" si="0"/>
        <v/>
      </c>
      <c r="G36" s="44"/>
      <c r="H36" s="64"/>
      <c r="I36" s="66"/>
      <c r="J36" s="66"/>
      <c r="K36" s="56"/>
      <c r="L36" s="56" t="s">
        <v>134</v>
      </c>
      <c r="M36" s="67"/>
      <c r="N36" s="53" t="s">
        <v>140</v>
      </c>
      <c r="O36" s="53" t="s">
        <v>149</v>
      </c>
    </row>
    <row r="37" spans="1:15" ht="15" customHeight="1">
      <c r="A37" s="55">
        <v>30</v>
      </c>
      <c r="B37" s="55"/>
      <c r="C37" s="55"/>
      <c r="D37" s="68" t="s">
        <v>134</v>
      </c>
      <c r="E37" s="62"/>
      <c r="F37" s="44" t="str">
        <f t="shared" si="0"/>
        <v/>
      </c>
      <c r="G37" s="44"/>
      <c r="H37" s="64"/>
      <c r="I37" s="66"/>
      <c r="J37" s="66"/>
      <c r="K37" s="56"/>
      <c r="L37" s="56" t="s">
        <v>134</v>
      </c>
      <c r="M37" s="67"/>
      <c r="N37" s="53" t="s">
        <v>141</v>
      </c>
      <c r="O37" s="53" t="s">
        <v>155</v>
      </c>
    </row>
    <row r="38" spans="1:15" ht="15" customHeight="1">
      <c r="N38" s="53" t="s">
        <v>142</v>
      </c>
      <c r="O38" s="53" t="s">
        <v>156</v>
      </c>
    </row>
    <row r="39" spans="1:15" ht="15" customHeight="1">
      <c r="N39" s="53" t="s">
        <v>143</v>
      </c>
      <c r="O39" s="53" t="s">
        <v>157</v>
      </c>
    </row>
    <row r="40" spans="1:15" ht="15" customHeight="1">
      <c r="N40" s="53" t="s">
        <v>144</v>
      </c>
      <c r="O40" s="53" t="s">
        <v>158</v>
      </c>
    </row>
    <row r="41" spans="1:15" ht="15" customHeight="1">
      <c r="N41" s="53" t="s">
        <v>145</v>
      </c>
      <c r="O41" s="53" t="s">
        <v>159</v>
      </c>
    </row>
    <row r="42" spans="1:15" ht="15" customHeight="1">
      <c r="N42" s="53" t="s">
        <v>146</v>
      </c>
      <c r="O42" s="53" t="s">
        <v>160</v>
      </c>
    </row>
  </sheetData>
  <mergeCells count="4">
    <mergeCell ref="K1:M1"/>
    <mergeCell ref="I1:J1"/>
    <mergeCell ref="A3:M3"/>
    <mergeCell ref="A1:E1"/>
  </mergeCells>
  <phoneticPr fontId="3" type="Hiragana" alignment="distributed"/>
  <dataValidations count="2">
    <dataValidation type="list" allowBlank="1" showInputMessage="1" showErrorMessage="1" sqref="D7:D37">
      <formula1>$N$30:$N$42</formula1>
    </dataValidation>
    <dataValidation type="list" allowBlank="1" showInputMessage="1" showErrorMessage="1" sqref="L7:L37">
      <formula1>$O$30:$O$42</formula1>
    </dataValidation>
  </dataValidations>
  <printOptions horizontalCentered="1"/>
  <pageMargins left="0.23622047244094491" right="0.23622047244094491" top="0.59055118110236227" bottom="0.19685039370078741" header="0.31496062992125984" footer="0.31496062992125984"/>
  <pageSetup paperSize="9" orientation="landscape"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AD40"/>
  <sheetViews>
    <sheetView view="pageBreakPreview" topLeftCell="A10" zoomScaleNormal="100" zoomScaleSheetLayoutView="100" workbookViewId="0">
      <selection activeCell="G13" sqref="G13"/>
    </sheetView>
  </sheetViews>
  <sheetFormatPr defaultColWidth="6.7265625" defaultRowHeight="19.899999999999999" customHeight="1"/>
  <cols>
    <col min="1" max="1" width="4.54296875" style="2" bestFit="1" customWidth="1"/>
    <col min="2" max="2" width="6.81640625" style="2" bestFit="1" customWidth="1"/>
    <col min="3" max="3" width="3.36328125" style="2" bestFit="1" customWidth="1"/>
    <col min="4" max="4" width="12.54296875" style="2" bestFit="1" customWidth="1"/>
    <col min="5" max="6" width="3.36328125" style="2" bestFit="1" customWidth="1"/>
    <col min="7" max="7" width="18.08984375" style="2" bestFit="1" customWidth="1"/>
    <col min="8" max="8" width="7" style="2" bestFit="1" customWidth="1"/>
    <col min="9" max="9" width="5.7265625" style="2" bestFit="1" customWidth="1"/>
    <col min="10" max="10" width="4.54296875" style="2" bestFit="1" customWidth="1"/>
    <col min="11" max="11" width="47.26953125" style="24" bestFit="1" customWidth="1"/>
    <col min="12" max="12" width="5.7265625" style="24" bestFit="1" customWidth="1"/>
    <col min="13" max="30" width="6.7265625" style="24"/>
    <col min="31" max="16384" width="6.7265625" style="2"/>
  </cols>
  <sheetData>
    <row r="1" spans="1:30" ht="19.899999999999999" customHeight="1">
      <c r="A1" s="265" t="s">
        <v>27</v>
      </c>
      <c r="B1" s="265"/>
      <c r="C1" s="265"/>
      <c r="D1" s="265"/>
      <c r="E1" s="265"/>
      <c r="F1" s="265"/>
      <c r="G1" s="265"/>
      <c r="H1" s="265"/>
      <c r="I1" s="265"/>
      <c r="J1" s="265"/>
      <c r="K1" s="70">
        <f ca="1">TODAY()</f>
        <v>44271</v>
      </c>
    </row>
    <row r="2" spans="1:30" ht="19.899999999999999" customHeight="1">
      <c r="E2" s="266"/>
      <c r="F2" s="266"/>
      <c r="G2" s="266"/>
    </row>
    <row r="3" spans="1:30" ht="19.899999999999999" customHeight="1">
      <c r="A3" s="3" t="s">
        <v>2</v>
      </c>
      <c r="B3" s="267" t="s">
        <v>3</v>
      </c>
      <c r="C3" s="268"/>
      <c r="D3" s="269"/>
      <c r="F3" s="25" t="s">
        <v>28</v>
      </c>
    </row>
    <row r="4" spans="1:30" ht="19.899999999999999" customHeight="1">
      <c r="F4" s="26" t="s">
        <v>29</v>
      </c>
    </row>
    <row r="5" spans="1:30" ht="19.899999999999999" customHeight="1">
      <c r="A5" s="3" t="s">
        <v>6</v>
      </c>
      <c r="B5" s="262" t="str">
        <f>重要!B4</f>
        <v>くまモン市空手道連盟</v>
      </c>
      <c r="C5" s="263"/>
      <c r="D5" s="264"/>
      <c r="F5" s="270" t="s">
        <v>7</v>
      </c>
      <c r="G5" s="4" t="str">
        <f>重要!B7</f>
        <v>〒123-4321</v>
      </c>
      <c r="H5" s="5"/>
    </row>
    <row r="6" spans="1:30" ht="19.899999999999999" customHeight="1">
      <c r="A6" s="3" t="s">
        <v>9</v>
      </c>
      <c r="B6" s="262" t="str">
        <f>重要!F4</f>
        <v>くまモン道場</v>
      </c>
      <c r="C6" s="263"/>
      <c r="D6" s="264"/>
      <c r="F6" s="271"/>
      <c r="G6" s="6" t="str">
        <f>重要!B8</f>
        <v>熊本県熊本市熊区トマト3-3-3</v>
      </c>
      <c r="H6" s="7"/>
    </row>
    <row r="7" spans="1:30" ht="19.899999999999999" customHeight="1">
      <c r="A7" s="3" t="s">
        <v>10</v>
      </c>
      <c r="B7" s="262" t="str">
        <f>重要!B5</f>
        <v>熊　門太郎</v>
      </c>
      <c r="C7" s="263"/>
      <c r="D7" s="264"/>
      <c r="F7" s="8" t="s">
        <v>11</v>
      </c>
      <c r="G7" s="9" t="str">
        <f>重要!B9</f>
        <v>090-1111-2222</v>
      </c>
      <c r="H7" s="5"/>
    </row>
    <row r="9" spans="1:30" ht="19.899999999999999" customHeight="1">
      <c r="A9" s="3" t="s">
        <v>14</v>
      </c>
      <c r="B9" s="3" t="s" ph="1">
        <v>15</v>
      </c>
      <c r="C9" s="3" t="s">
        <v>16</v>
      </c>
      <c r="D9" s="3" t="s">
        <v>17</v>
      </c>
      <c r="E9" s="3" t="s">
        <v>18</v>
      </c>
      <c r="F9" s="3" t="s">
        <v>19</v>
      </c>
      <c r="G9" s="3" t="s">
        <v>20</v>
      </c>
      <c r="H9" s="10" t="s">
        <v>21</v>
      </c>
      <c r="I9" s="10" t="s">
        <v>31</v>
      </c>
      <c r="J9" s="10" t="s">
        <v>32</v>
      </c>
      <c r="K9" s="24" t="s">
        <v>4</v>
      </c>
      <c r="L9" s="2" t="s">
        <v>148</v>
      </c>
    </row>
    <row r="10" spans="1:30" ht="19.899999999999999" customHeight="1">
      <c r="A10" s="3">
        <v>0</v>
      </c>
      <c r="B10" s="11" t="s" ph="1">
        <v>23</v>
      </c>
      <c r="C10" s="11" t="s">
        <v>24</v>
      </c>
      <c r="D10" s="12">
        <v>38528</v>
      </c>
      <c r="E10" s="13">
        <f t="shared" ref="E10:E20" ca="1" si="0">DATEDIF(D10,$K$1,"Y")</f>
        <v>15</v>
      </c>
      <c r="F10" s="14" t="str">
        <f ca="1">CHOOSE(DATEDIF(D10,DATE(YEAR(TODAY())-(MONTH(TODAY())&lt;=3)*1,4,1),"Y")-2,"年少","年中","年長","小1","小2","小3","小4","小5","小6","中1","中2","中3","高1","高2","高3","大1","大2","大3","大4")</f>
        <v>中3</v>
      </c>
      <c r="G10" s="15" t="s">
        <v>25</v>
      </c>
      <c r="H10" s="16" t="s">
        <v>26</v>
      </c>
      <c r="I10" s="11" t="s">
        <v>134</v>
      </c>
      <c r="J10" s="11" t="s">
        <v>33</v>
      </c>
      <c r="K10" s="69" t="s">
        <v>5</v>
      </c>
      <c r="L10" s="2" t="s">
        <v>134</v>
      </c>
    </row>
    <row r="11" spans="1:30" ht="19.899999999999999" customHeight="1">
      <c r="A11" s="17">
        <v>1</v>
      </c>
      <c r="B11" s="18" ph="1"/>
      <c r="C11" s="18"/>
      <c r="D11" s="19"/>
      <c r="E11" s="20">
        <f t="shared" ca="1" si="0"/>
        <v>121</v>
      </c>
      <c r="F11" s="21" t="e">
        <f t="shared" ref="F11:F20" ca="1" si="1">CHOOSE(DATEDIF(D11,DATE(YEAR(TODAY())-(MONTH(TODAY())&lt;=3)*1,4,1),"Y")-2,"年少","年中","年長","小1","小2","小3","小4","小5","小6","中1","中2","中3","高1","高2","高3","大1","大2","大3","大4")</f>
        <v>#VALUE!</v>
      </c>
      <c r="G11" s="27"/>
      <c r="H11" s="23"/>
      <c r="I11" s="18" t="s">
        <v>134</v>
      </c>
      <c r="J11" s="18"/>
      <c r="K11" s="69" t="s">
        <v>8</v>
      </c>
      <c r="L11" s="2" t="s">
        <v>150</v>
      </c>
      <c r="Y11" s="2"/>
      <c r="Z11" s="2"/>
      <c r="AA11" s="2"/>
      <c r="AB11" s="2"/>
      <c r="AC11" s="2"/>
      <c r="AD11" s="2"/>
    </row>
    <row r="12" spans="1:30" ht="19.899999999999999" customHeight="1">
      <c r="A12" s="17">
        <v>2</v>
      </c>
      <c r="B12" s="18" ph="1"/>
      <c r="C12" s="18"/>
      <c r="D12" s="19"/>
      <c r="E12" s="20">
        <f t="shared" ca="1" si="0"/>
        <v>121</v>
      </c>
      <c r="F12" s="21" t="e">
        <f t="shared" ca="1" si="1"/>
        <v>#VALUE!</v>
      </c>
      <c r="G12" s="27"/>
      <c r="H12" s="23"/>
      <c r="I12" s="18" t="s">
        <v>134</v>
      </c>
      <c r="J12" s="18"/>
      <c r="K12" s="69" t="s">
        <v>162</v>
      </c>
      <c r="L12" s="2" t="s">
        <v>151</v>
      </c>
      <c r="Y12" s="2"/>
      <c r="Z12" s="2"/>
      <c r="AA12" s="2"/>
      <c r="AB12" s="2"/>
      <c r="AC12" s="2"/>
      <c r="AD12" s="2"/>
    </row>
    <row r="13" spans="1:30" ht="19.899999999999999" customHeight="1">
      <c r="A13" s="17">
        <v>3</v>
      </c>
      <c r="B13" s="18" ph="1"/>
      <c r="C13" s="18"/>
      <c r="D13" s="19"/>
      <c r="E13" s="20">
        <f t="shared" ca="1" si="0"/>
        <v>121</v>
      </c>
      <c r="F13" s="21" t="e">
        <f t="shared" ca="1" si="1"/>
        <v>#VALUE!</v>
      </c>
      <c r="G13" s="27"/>
      <c r="H13" s="23"/>
      <c r="I13" s="18" t="s">
        <v>134</v>
      </c>
      <c r="J13" s="18"/>
      <c r="K13" s="69" t="s">
        <v>12</v>
      </c>
      <c r="L13" s="2" t="s">
        <v>152</v>
      </c>
      <c r="Y13" s="2"/>
      <c r="Z13" s="2"/>
      <c r="AA13" s="2"/>
      <c r="AB13" s="2"/>
      <c r="AC13" s="2"/>
      <c r="AD13" s="2"/>
    </row>
    <row r="14" spans="1:30" ht="19.899999999999999" customHeight="1">
      <c r="A14" s="17">
        <v>4</v>
      </c>
      <c r="B14" s="18" ph="1"/>
      <c r="C14" s="18"/>
      <c r="D14" s="19"/>
      <c r="E14" s="20">
        <f t="shared" ca="1" si="0"/>
        <v>121</v>
      </c>
      <c r="F14" s="21" t="e">
        <f t="shared" ca="1" si="1"/>
        <v>#VALUE!</v>
      </c>
      <c r="G14" s="27"/>
      <c r="H14" s="23"/>
      <c r="I14" s="18" t="s">
        <v>134</v>
      </c>
      <c r="J14" s="18"/>
      <c r="K14" s="24" t="s">
        <v>13</v>
      </c>
      <c r="L14" s="2" t="s">
        <v>153</v>
      </c>
      <c r="Y14" s="2"/>
      <c r="Z14" s="2"/>
      <c r="AA14" s="2"/>
      <c r="AB14" s="2"/>
      <c r="AC14" s="2"/>
      <c r="AD14" s="2"/>
    </row>
    <row r="15" spans="1:30" ht="19.899999999999999" customHeight="1">
      <c r="A15" s="17">
        <v>5</v>
      </c>
      <c r="B15" s="18" ph="1"/>
      <c r="C15" s="18"/>
      <c r="D15" s="19"/>
      <c r="E15" s="20">
        <f t="shared" ca="1" si="0"/>
        <v>121</v>
      </c>
      <c r="F15" s="21" t="e">
        <f t="shared" ca="1" si="1"/>
        <v>#VALUE!</v>
      </c>
      <c r="G15" s="27"/>
      <c r="H15" s="23"/>
      <c r="I15" s="18" t="s">
        <v>134</v>
      </c>
      <c r="J15" s="18"/>
      <c r="K15" s="69" t="s">
        <v>22</v>
      </c>
      <c r="L15" s="2" t="s">
        <v>154</v>
      </c>
      <c r="Y15" s="2"/>
      <c r="Z15" s="2"/>
      <c r="AA15" s="2"/>
      <c r="AB15" s="2"/>
      <c r="AC15" s="2"/>
      <c r="AD15" s="2"/>
    </row>
    <row r="16" spans="1:30" ht="19.899999999999999" customHeight="1">
      <c r="A16" s="17">
        <v>6</v>
      </c>
      <c r="B16" s="18" ph="1"/>
      <c r="C16" s="18"/>
      <c r="D16" s="19"/>
      <c r="E16" s="20">
        <f t="shared" ca="1" si="0"/>
        <v>121</v>
      </c>
      <c r="F16" s="21" t="e">
        <f t="shared" ca="1" si="1"/>
        <v>#VALUE!</v>
      </c>
      <c r="G16" s="27"/>
      <c r="H16" s="23"/>
      <c r="I16" s="18" t="s">
        <v>134</v>
      </c>
      <c r="J16" s="18"/>
      <c r="L16" s="2" t="s">
        <v>149</v>
      </c>
      <c r="Y16" s="2"/>
      <c r="Z16" s="2"/>
      <c r="AA16" s="2"/>
      <c r="AB16" s="2"/>
      <c r="AC16" s="2"/>
      <c r="AD16" s="2"/>
    </row>
    <row r="17" spans="1:30" ht="19.899999999999999" customHeight="1">
      <c r="A17" s="17">
        <v>7</v>
      </c>
      <c r="B17" s="18" ph="1"/>
      <c r="C17" s="18"/>
      <c r="D17" s="19"/>
      <c r="E17" s="20">
        <f t="shared" ca="1" si="0"/>
        <v>121</v>
      </c>
      <c r="F17" s="21" t="e">
        <f t="shared" ca="1" si="1"/>
        <v>#VALUE!</v>
      </c>
      <c r="G17" s="27"/>
      <c r="H17" s="23"/>
      <c r="I17" s="18" t="s">
        <v>134</v>
      </c>
      <c r="J17" s="18"/>
      <c r="L17" s="2" t="s">
        <v>155</v>
      </c>
      <c r="Y17" s="2"/>
      <c r="Z17" s="2"/>
      <c r="AA17" s="2"/>
      <c r="AB17" s="2"/>
      <c r="AC17" s="2"/>
      <c r="AD17" s="2"/>
    </row>
    <row r="18" spans="1:30" ht="19.899999999999999" customHeight="1">
      <c r="A18" s="17">
        <v>8</v>
      </c>
      <c r="B18" s="18" ph="1"/>
      <c r="C18" s="18"/>
      <c r="D18" s="19"/>
      <c r="E18" s="20">
        <f t="shared" ca="1" si="0"/>
        <v>121</v>
      </c>
      <c r="F18" s="21" t="e">
        <f t="shared" ca="1" si="1"/>
        <v>#VALUE!</v>
      </c>
      <c r="G18" s="27"/>
      <c r="H18" s="23"/>
      <c r="I18" s="18" t="s">
        <v>134</v>
      </c>
      <c r="J18" s="18"/>
      <c r="L18" s="2" t="s">
        <v>156</v>
      </c>
      <c r="Y18" s="2"/>
      <c r="Z18" s="2"/>
      <c r="AA18" s="2"/>
      <c r="AB18" s="2"/>
      <c r="AC18" s="2"/>
      <c r="AD18" s="2"/>
    </row>
    <row r="19" spans="1:30" ht="19.899999999999999" customHeight="1">
      <c r="A19" s="17">
        <v>9</v>
      </c>
      <c r="B19" s="18" ph="1"/>
      <c r="C19" s="18"/>
      <c r="D19" s="19"/>
      <c r="E19" s="20">
        <f t="shared" ca="1" si="0"/>
        <v>121</v>
      </c>
      <c r="F19" s="21" t="e">
        <f t="shared" ca="1" si="1"/>
        <v>#VALUE!</v>
      </c>
      <c r="G19" s="27"/>
      <c r="H19" s="23"/>
      <c r="I19" s="18" t="s">
        <v>134</v>
      </c>
      <c r="J19" s="18"/>
      <c r="L19" s="2" t="s">
        <v>157</v>
      </c>
      <c r="Y19" s="2"/>
      <c r="Z19" s="2"/>
      <c r="AA19" s="2"/>
      <c r="AB19" s="2"/>
      <c r="AC19" s="2"/>
      <c r="AD19" s="2"/>
    </row>
    <row r="20" spans="1:30" ht="19.899999999999999" customHeight="1">
      <c r="A20" s="17">
        <v>10</v>
      </c>
      <c r="B20" s="18" ph="1"/>
      <c r="C20" s="18"/>
      <c r="D20" s="19"/>
      <c r="E20" s="20">
        <f t="shared" ca="1" si="0"/>
        <v>121</v>
      </c>
      <c r="F20" s="21" t="e">
        <f t="shared" ca="1" si="1"/>
        <v>#VALUE!</v>
      </c>
      <c r="G20" s="27"/>
      <c r="H20" s="23"/>
      <c r="I20" s="18" t="s">
        <v>134</v>
      </c>
      <c r="J20" s="18"/>
      <c r="L20" s="2" t="s">
        <v>158</v>
      </c>
    </row>
    <row r="21" spans="1:30" ht="19.899999999999999" customHeight="1">
      <c r="A21" s="17">
        <v>11</v>
      </c>
      <c r="B21" s="18" ph="1"/>
      <c r="C21" s="18"/>
      <c r="D21" s="19"/>
      <c r="E21" s="20">
        <f t="shared" ref="E21:E29" ca="1" si="2">DATEDIF(D21,$K$1,"Y")</f>
        <v>121</v>
      </c>
      <c r="F21" s="21" t="e">
        <f t="shared" ref="F21:F29" ca="1" si="3">CHOOSE(DATEDIF(D21,DATE(YEAR(TODAY())-(MONTH(TODAY())&lt;=3)*1,4,1),"Y")-2,"年少","年中","年長","小1","小2","小3","小4","小5","小6","中1","中2","中3","高1","高2","高3","大1","大2","大3","大4")</f>
        <v>#VALUE!</v>
      </c>
      <c r="G21" s="27"/>
      <c r="H21" s="23"/>
      <c r="I21" s="18" t="s">
        <v>134</v>
      </c>
      <c r="J21" s="18"/>
    </row>
    <row r="22" spans="1:30" ht="19.899999999999999" customHeight="1">
      <c r="A22" s="17">
        <v>12</v>
      </c>
      <c r="B22" s="18" ph="1"/>
      <c r="C22" s="18"/>
      <c r="D22" s="19"/>
      <c r="E22" s="20">
        <f t="shared" ca="1" si="2"/>
        <v>121</v>
      </c>
      <c r="F22" s="21" t="e">
        <f t="shared" ca="1" si="3"/>
        <v>#VALUE!</v>
      </c>
      <c r="G22" s="27"/>
      <c r="H22" s="23"/>
      <c r="I22" s="18" t="s">
        <v>134</v>
      </c>
      <c r="J22" s="18"/>
    </row>
    <row r="23" spans="1:30" ht="19.899999999999999" customHeight="1">
      <c r="A23" s="17">
        <v>13</v>
      </c>
      <c r="B23" s="18" ph="1"/>
      <c r="C23" s="18"/>
      <c r="D23" s="19"/>
      <c r="E23" s="20">
        <f t="shared" ca="1" si="2"/>
        <v>121</v>
      </c>
      <c r="F23" s="21" t="e">
        <f t="shared" ca="1" si="3"/>
        <v>#VALUE!</v>
      </c>
      <c r="G23" s="27"/>
      <c r="H23" s="23"/>
      <c r="I23" s="18" t="s">
        <v>134</v>
      </c>
      <c r="J23" s="18"/>
    </row>
    <row r="24" spans="1:30" ht="19.899999999999999" customHeight="1">
      <c r="A24" s="17">
        <v>14</v>
      </c>
      <c r="B24" s="18" ph="1"/>
      <c r="C24" s="18"/>
      <c r="D24" s="19"/>
      <c r="E24" s="20">
        <f t="shared" ca="1" si="2"/>
        <v>121</v>
      </c>
      <c r="F24" s="21" t="e">
        <f t="shared" ca="1" si="3"/>
        <v>#VALUE!</v>
      </c>
      <c r="G24" s="27"/>
      <c r="H24" s="23"/>
      <c r="I24" s="18" t="s">
        <v>134</v>
      </c>
      <c r="J24" s="18"/>
    </row>
    <row r="25" spans="1:30" ht="19.899999999999999" customHeight="1">
      <c r="A25" s="17">
        <v>15</v>
      </c>
      <c r="B25" s="18" ph="1"/>
      <c r="C25" s="18"/>
      <c r="D25" s="19"/>
      <c r="E25" s="20">
        <f t="shared" ca="1" si="2"/>
        <v>121</v>
      </c>
      <c r="F25" s="21" t="e">
        <f t="shared" ca="1" si="3"/>
        <v>#VALUE!</v>
      </c>
      <c r="G25" s="27"/>
      <c r="H25" s="23"/>
      <c r="I25" s="18" t="s">
        <v>134</v>
      </c>
      <c r="J25" s="18"/>
    </row>
    <row r="26" spans="1:30" ht="19.899999999999999" customHeight="1">
      <c r="A26" s="17">
        <v>16</v>
      </c>
      <c r="B26" s="18" ph="1"/>
      <c r="C26" s="18"/>
      <c r="D26" s="19"/>
      <c r="E26" s="20">
        <f t="shared" ca="1" si="2"/>
        <v>121</v>
      </c>
      <c r="F26" s="21" t="e">
        <f t="shared" ca="1" si="3"/>
        <v>#VALUE!</v>
      </c>
      <c r="G26" s="27"/>
      <c r="H26" s="23"/>
      <c r="I26" s="18" t="s">
        <v>134</v>
      </c>
      <c r="J26" s="18"/>
    </row>
    <row r="27" spans="1:30" ht="19.899999999999999" customHeight="1">
      <c r="A27" s="17">
        <v>17</v>
      </c>
      <c r="B27" s="18" ph="1"/>
      <c r="C27" s="18"/>
      <c r="D27" s="19"/>
      <c r="E27" s="20">
        <f t="shared" ca="1" si="2"/>
        <v>121</v>
      </c>
      <c r="F27" s="21" t="e">
        <f t="shared" ca="1" si="3"/>
        <v>#VALUE!</v>
      </c>
      <c r="G27" s="27"/>
      <c r="H27" s="23"/>
      <c r="I27" s="18" t="s">
        <v>134</v>
      </c>
      <c r="J27" s="18"/>
    </row>
    <row r="28" spans="1:30" ht="19.899999999999999" customHeight="1">
      <c r="A28" s="17">
        <v>18</v>
      </c>
      <c r="B28" s="18" ph="1"/>
      <c r="C28" s="18"/>
      <c r="D28" s="19"/>
      <c r="E28" s="20">
        <f t="shared" ca="1" si="2"/>
        <v>121</v>
      </c>
      <c r="F28" s="21" t="e">
        <f t="shared" ca="1" si="3"/>
        <v>#VALUE!</v>
      </c>
      <c r="G28" s="27"/>
      <c r="H28" s="23"/>
      <c r="I28" s="18" t="s">
        <v>134</v>
      </c>
      <c r="J28" s="18"/>
    </row>
    <row r="29" spans="1:30" ht="19.899999999999999" customHeight="1">
      <c r="A29" s="17">
        <v>19</v>
      </c>
      <c r="B29" s="18" ph="1"/>
      <c r="C29" s="18"/>
      <c r="D29" s="19"/>
      <c r="E29" s="20">
        <f t="shared" ca="1" si="2"/>
        <v>121</v>
      </c>
      <c r="F29" s="21" t="e">
        <f t="shared" ca="1" si="3"/>
        <v>#VALUE!</v>
      </c>
      <c r="G29" s="27"/>
      <c r="H29" s="23"/>
      <c r="I29" s="18" t="s">
        <v>134</v>
      </c>
      <c r="J29" s="18"/>
    </row>
    <row r="30" spans="1:30" ht="19.899999999999999" customHeight="1">
      <c r="A30" s="17">
        <v>20</v>
      </c>
      <c r="B30" s="18" ph="1"/>
      <c r="C30" s="18"/>
      <c r="D30" s="19"/>
      <c r="E30" s="20">
        <f t="shared" ref="E30:E32" ca="1" si="4">DATEDIF(D30,$K$1,"Y")</f>
        <v>121</v>
      </c>
      <c r="F30" s="21" t="e">
        <f t="shared" ref="F30:F32" ca="1" si="5">CHOOSE(DATEDIF(D30,DATE(YEAR(TODAY())-(MONTH(TODAY())&lt;=3)*1,4,1),"Y")-2,"年少","年中","年長","小1","小2","小3","小4","小5","小6","中1","中2","中3","高1","高2","高3","大1","大2","大3","大4")</f>
        <v>#VALUE!</v>
      </c>
      <c r="G30" s="27"/>
      <c r="H30" s="23"/>
      <c r="I30" s="18" t="s">
        <v>134</v>
      </c>
      <c r="J30" s="18"/>
    </row>
    <row r="31" spans="1:30" ht="19.899999999999999" customHeight="1">
      <c r="A31" s="17">
        <v>21</v>
      </c>
      <c r="B31" s="18" ph="1"/>
      <c r="C31" s="18"/>
      <c r="D31" s="19"/>
      <c r="E31" s="20">
        <f t="shared" ca="1" si="4"/>
        <v>121</v>
      </c>
      <c r="F31" s="21" t="e">
        <f t="shared" ca="1" si="5"/>
        <v>#VALUE!</v>
      </c>
      <c r="G31" s="27"/>
      <c r="H31" s="23"/>
      <c r="I31" s="18" t="s">
        <v>134</v>
      </c>
      <c r="J31" s="18"/>
    </row>
    <row r="32" spans="1:30" ht="19.899999999999999" customHeight="1">
      <c r="A32" s="17">
        <v>22</v>
      </c>
      <c r="B32" s="18" ph="1"/>
      <c r="C32" s="18"/>
      <c r="D32" s="19"/>
      <c r="E32" s="20">
        <f t="shared" ca="1" si="4"/>
        <v>121</v>
      </c>
      <c r="F32" s="21" t="e">
        <f t="shared" ca="1" si="5"/>
        <v>#VALUE!</v>
      </c>
      <c r="G32" s="27"/>
      <c r="H32" s="23"/>
      <c r="I32" s="18" t="s">
        <v>134</v>
      </c>
      <c r="J32" s="18"/>
    </row>
    <row r="33" spans="1:10" ht="19.899999999999999" customHeight="1">
      <c r="A33" s="17">
        <v>23</v>
      </c>
      <c r="B33" s="18" ph="1"/>
      <c r="C33" s="18"/>
      <c r="D33" s="19"/>
      <c r="E33" s="20">
        <f t="shared" ref="E33:E40" ca="1" si="6">DATEDIF(D33,$K$1,"Y")</f>
        <v>121</v>
      </c>
      <c r="F33" s="21" t="e">
        <f t="shared" ref="F33:F40" ca="1" si="7">CHOOSE(DATEDIF(D33,DATE(YEAR(TODAY())-(MONTH(TODAY())&lt;=3)*1,4,1),"Y")-2,"年少","年中","年長","小1","小2","小3","小4","小5","小6","中1","中2","中3","高1","高2","高3","大1","大2","大3","大4")</f>
        <v>#VALUE!</v>
      </c>
      <c r="G33" s="27"/>
      <c r="H33" s="23"/>
      <c r="I33" s="18" t="s">
        <v>134</v>
      </c>
      <c r="J33" s="18"/>
    </row>
    <row r="34" spans="1:10" ht="19.899999999999999" customHeight="1">
      <c r="A34" s="17">
        <v>24</v>
      </c>
      <c r="B34" s="18" ph="1"/>
      <c r="C34" s="18"/>
      <c r="D34" s="19"/>
      <c r="E34" s="20">
        <f t="shared" ca="1" si="6"/>
        <v>121</v>
      </c>
      <c r="F34" s="21" t="e">
        <f t="shared" ca="1" si="7"/>
        <v>#VALUE!</v>
      </c>
      <c r="G34" s="27"/>
      <c r="H34" s="23"/>
      <c r="I34" s="18" t="s">
        <v>134</v>
      </c>
      <c r="J34" s="18"/>
    </row>
    <row r="35" spans="1:10" ht="19.899999999999999" customHeight="1">
      <c r="A35" s="17">
        <v>25</v>
      </c>
      <c r="B35" s="18" ph="1"/>
      <c r="C35" s="18"/>
      <c r="D35" s="19"/>
      <c r="E35" s="20">
        <f t="shared" ca="1" si="6"/>
        <v>121</v>
      </c>
      <c r="F35" s="21" t="e">
        <f t="shared" ca="1" si="7"/>
        <v>#VALUE!</v>
      </c>
      <c r="G35" s="27"/>
      <c r="H35" s="23"/>
      <c r="I35" s="18" t="s">
        <v>134</v>
      </c>
      <c r="J35" s="18"/>
    </row>
    <row r="36" spans="1:10" ht="19.899999999999999" customHeight="1">
      <c r="A36" s="17">
        <v>26</v>
      </c>
      <c r="B36" s="18" ph="1"/>
      <c r="C36" s="18"/>
      <c r="D36" s="19"/>
      <c r="E36" s="20">
        <f t="shared" ca="1" si="6"/>
        <v>121</v>
      </c>
      <c r="F36" s="21" t="e">
        <f t="shared" ca="1" si="7"/>
        <v>#VALUE!</v>
      </c>
      <c r="G36" s="27"/>
      <c r="H36" s="23"/>
      <c r="I36" s="18" t="s">
        <v>134</v>
      </c>
      <c r="J36" s="18"/>
    </row>
    <row r="37" spans="1:10" ht="19.899999999999999" customHeight="1">
      <c r="A37" s="17">
        <v>27</v>
      </c>
      <c r="B37" s="18" ph="1"/>
      <c r="C37" s="18"/>
      <c r="D37" s="19"/>
      <c r="E37" s="20">
        <f t="shared" ca="1" si="6"/>
        <v>121</v>
      </c>
      <c r="F37" s="21" t="e">
        <f t="shared" ca="1" si="7"/>
        <v>#VALUE!</v>
      </c>
      <c r="G37" s="27"/>
      <c r="H37" s="23"/>
      <c r="I37" s="18" t="s">
        <v>134</v>
      </c>
      <c r="J37" s="18"/>
    </row>
    <row r="38" spans="1:10" ht="19.899999999999999" customHeight="1">
      <c r="A38" s="17">
        <v>28</v>
      </c>
      <c r="B38" s="18" ph="1"/>
      <c r="C38" s="18"/>
      <c r="D38" s="19"/>
      <c r="E38" s="20">
        <f t="shared" ca="1" si="6"/>
        <v>121</v>
      </c>
      <c r="F38" s="21" t="e">
        <f t="shared" ca="1" si="7"/>
        <v>#VALUE!</v>
      </c>
      <c r="G38" s="27"/>
      <c r="H38" s="23"/>
      <c r="I38" s="18" t="s">
        <v>134</v>
      </c>
      <c r="J38" s="18"/>
    </row>
    <row r="39" spans="1:10" ht="19.899999999999999" customHeight="1">
      <c r="A39" s="17">
        <v>29</v>
      </c>
      <c r="B39" s="18" ph="1"/>
      <c r="C39" s="18"/>
      <c r="D39" s="19"/>
      <c r="E39" s="20">
        <f t="shared" ca="1" si="6"/>
        <v>121</v>
      </c>
      <c r="F39" s="21" t="e">
        <f t="shared" ca="1" si="7"/>
        <v>#VALUE!</v>
      </c>
      <c r="G39" s="27"/>
      <c r="H39" s="23"/>
      <c r="I39" s="18" t="s">
        <v>134</v>
      </c>
      <c r="J39" s="18"/>
    </row>
    <row r="40" spans="1:10" ht="19.899999999999999" customHeight="1">
      <c r="A40" s="17">
        <v>30</v>
      </c>
      <c r="B40" s="18" ph="1"/>
      <c r="C40" s="18"/>
      <c r="D40" s="19"/>
      <c r="E40" s="20">
        <f t="shared" ca="1" si="6"/>
        <v>121</v>
      </c>
      <c r="F40" s="21" t="e">
        <f t="shared" ca="1" si="7"/>
        <v>#VALUE!</v>
      </c>
      <c r="G40" s="27"/>
      <c r="H40" s="23"/>
      <c r="I40" s="18" t="s">
        <v>134</v>
      </c>
      <c r="J40" s="18"/>
    </row>
  </sheetData>
  <mergeCells count="7">
    <mergeCell ref="B7:D7"/>
    <mergeCell ref="A1:J1"/>
    <mergeCell ref="E2:G2"/>
    <mergeCell ref="B3:D3"/>
    <mergeCell ref="B5:D5"/>
    <mergeCell ref="F5:F6"/>
    <mergeCell ref="B6:D6"/>
  </mergeCells>
  <phoneticPr fontId="3"/>
  <dataValidations count="1">
    <dataValidation type="list" allowBlank="1" showInputMessage="1" showErrorMessage="1" sqref="I10:I40">
      <formula1>$L$10:$L$20</formula1>
    </dataValidation>
  </dataValidations>
  <printOptions horizontalCentered="1"/>
  <pageMargins left="0.11811023622047245" right="0.11811023622047245" top="0.74803149606299213" bottom="0.11811023622047245" header="0.31496062992125984" footer="0.31496062992125984"/>
  <pageSetup paperSize="9" orientation="portrait" verticalDpi="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40"/>
  <sheetViews>
    <sheetView workbookViewId="0">
      <selection activeCell="K25" sqref="K25"/>
    </sheetView>
  </sheetViews>
  <sheetFormatPr defaultColWidth="6.36328125" defaultRowHeight="24" customHeight="1"/>
  <cols>
    <col min="1" max="1" width="4.26953125" style="125" bestFit="1" customWidth="1"/>
    <col min="2" max="2" width="6.453125" style="125" bestFit="1" customWidth="1"/>
    <col min="3" max="3" width="3.1796875" style="125" bestFit="1" customWidth="1"/>
    <col min="4" max="4" width="12.08984375" style="125" bestFit="1" customWidth="1"/>
    <col min="5" max="5" width="3.453125" style="125" bestFit="1" customWidth="1"/>
    <col min="6" max="6" width="6.36328125" style="125" bestFit="1"/>
    <col min="7" max="7" width="16.453125" style="125" bestFit="1" customWidth="1"/>
    <col min="8" max="8" width="6.6328125" style="125" bestFit="1" customWidth="1"/>
    <col min="9" max="9" width="6.453125" style="125" bestFit="1" customWidth="1"/>
    <col min="10" max="10" width="3.1796875" style="125" bestFit="1" customWidth="1"/>
    <col min="11" max="11" width="4.26953125" style="125" bestFit="1" customWidth="1"/>
    <col min="12" max="12" width="7.81640625" style="125" bestFit="1" customWidth="1"/>
    <col min="13" max="16384" width="6.36328125" style="125"/>
  </cols>
  <sheetData>
    <row r="1" spans="1:23" ht="17.25">
      <c r="A1" s="276" t="s">
        <v>270</v>
      </c>
      <c r="B1" s="276"/>
      <c r="C1" s="276"/>
      <c r="D1" s="276"/>
      <c r="E1" s="276"/>
      <c r="F1" s="276"/>
      <c r="G1" s="276"/>
      <c r="H1" s="276"/>
      <c r="I1" s="276"/>
      <c r="J1" s="276"/>
      <c r="K1" s="276"/>
      <c r="L1" s="165">
        <f ca="1">TODAY()</f>
        <v>44271</v>
      </c>
    </row>
    <row r="3" spans="1:23" ht="24" customHeight="1">
      <c r="A3" s="3" t="s">
        <v>2</v>
      </c>
      <c r="B3" s="267" t="s">
        <v>271</v>
      </c>
      <c r="C3" s="268"/>
      <c r="D3" s="269"/>
    </row>
    <row r="5" spans="1:23" ht="24" customHeight="1">
      <c r="A5" s="3" t="s">
        <v>6</v>
      </c>
      <c r="B5" s="262" t="str">
        <f>[1]【基本情報】!B3</f>
        <v>熊本県空手道連盟</v>
      </c>
      <c r="C5" s="263"/>
      <c r="D5" s="264"/>
      <c r="F5" s="270" t="s">
        <v>7</v>
      </c>
      <c r="G5" s="4" t="str">
        <f>[1]【基本情報】!B6</f>
        <v>〒000-1111</v>
      </c>
      <c r="H5" s="5"/>
    </row>
    <row r="6" spans="1:23" ht="24" customHeight="1">
      <c r="A6" s="3" t="s">
        <v>9</v>
      </c>
      <c r="B6" s="262" t="str">
        <f>[1]【基本情報】!B4</f>
        <v>くまモン道場</v>
      </c>
      <c r="C6" s="263"/>
      <c r="D6" s="264"/>
      <c r="F6" s="271"/>
      <c r="G6" s="22" t="str">
        <f>[1]【基本情報】!B7</f>
        <v>熊本県熊本市熊区1-2-3</v>
      </c>
      <c r="H6" s="7"/>
      <c r="L6" s="166" t="s">
        <v>272</v>
      </c>
    </row>
    <row r="7" spans="1:23" ht="24" customHeight="1">
      <c r="A7" s="3" t="s">
        <v>10</v>
      </c>
      <c r="B7" s="262" t="str">
        <f>[1]【基本情報】!B5</f>
        <v>くまモン</v>
      </c>
      <c r="C7" s="263"/>
      <c r="D7" s="264"/>
      <c r="F7" s="124" t="s">
        <v>11</v>
      </c>
      <c r="G7" s="9" t="str">
        <f>[1]【基本情報】!B8</f>
        <v>090-1111-2222</v>
      </c>
      <c r="H7" s="5"/>
      <c r="L7" s="167" t="s">
        <v>273</v>
      </c>
    </row>
    <row r="8" spans="1:23" ht="24" customHeight="1">
      <c r="L8" s="168" t="s">
        <v>274</v>
      </c>
    </row>
    <row r="9" spans="1:23" ht="24" customHeight="1">
      <c r="A9" s="3" t="s">
        <v>14</v>
      </c>
      <c r="B9" s="3" t="s" ph="1">
        <v>15</v>
      </c>
      <c r="C9" s="3" t="s">
        <v>16</v>
      </c>
      <c r="D9" s="3" t="s">
        <v>17</v>
      </c>
      <c r="E9" s="3" t="s">
        <v>18</v>
      </c>
      <c r="F9" s="3" t="s">
        <v>19</v>
      </c>
      <c r="G9" s="3" t="s">
        <v>20</v>
      </c>
      <c r="H9" s="10" t="s">
        <v>21</v>
      </c>
      <c r="I9" s="10" t="s">
        <v>30</v>
      </c>
      <c r="J9" s="10" t="s">
        <v>31</v>
      </c>
      <c r="K9" s="10" t="s">
        <v>32</v>
      </c>
      <c r="L9" s="168" t="s">
        <v>275</v>
      </c>
    </row>
    <row r="10" spans="1:23" ht="24" customHeight="1">
      <c r="A10" s="3">
        <v>0</v>
      </c>
      <c r="B10" s="11" t="s" ph="1">
        <v>23</v>
      </c>
      <c r="C10" s="11" t="s">
        <v>24</v>
      </c>
      <c r="D10" s="12">
        <v>38528</v>
      </c>
      <c r="E10" s="13">
        <f t="shared" ref="E10:E20" ca="1" si="0">DATEDIF(D10,$L$1,"Y")</f>
        <v>15</v>
      </c>
      <c r="F10" s="14" t="str">
        <f ca="1">CHOOSE(DATEDIF(D10,DATE(YEAR(TODAY())-(MONTH(TODAY())&lt;=3)*1,4,1),"Y")-2,"年少","年中","年長","小1","小2","小3","小4","小5","小6","中1","中2","中3","高1","高2","高3","大1","大2","大3","大4")</f>
        <v>中3</v>
      </c>
      <c r="G10" s="15" t="s">
        <v>25</v>
      </c>
      <c r="H10" s="16" t="s">
        <v>26</v>
      </c>
      <c r="I10" s="11">
        <v>10000</v>
      </c>
      <c r="J10" s="11" t="s">
        <v>276</v>
      </c>
      <c r="K10" s="11" t="s">
        <v>33</v>
      </c>
      <c r="L10" s="168" t="s">
        <v>277</v>
      </c>
    </row>
    <row r="11" spans="1:23" ht="24" customHeight="1">
      <c r="A11" s="17">
        <v>1</v>
      </c>
      <c r="B11" s="18" ph="1"/>
      <c r="C11" s="18"/>
      <c r="D11" s="19"/>
      <c r="E11" s="20">
        <f t="shared" ca="1" si="0"/>
        <v>121</v>
      </c>
      <c r="F11" s="21" t="e">
        <f t="shared" ref="F11:F20" ca="1" si="1">CHOOSE(DATEDIF(D11,DATE(YEAR(TODAY())-(MONTH(TODAY())&lt;=3)*1,4,1),"Y")-2,"年少","年中","年長","小1","小2","小3","小4","小5","小6","中1","中2","中3","高1","高2","高3","大1","大2","大3","大4")</f>
        <v>#VALUE!</v>
      </c>
      <c r="G11" s="27"/>
      <c r="H11" s="23"/>
      <c r="I11" s="23"/>
      <c r="J11" s="18"/>
      <c r="K11" s="18"/>
      <c r="L11" s="167" t="s">
        <v>278</v>
      </c>
    </row>
    <row r="12" spans="1:23" ht="24" customHeight="1">
      <c r="A12" s="17">
        <v>2</v>
      </c>
      <c r="B12" s="18" ph="1"/>
      <c r="C12" s="18"/>
      <c r="D12" s="19"/>
      <c r="E12" s="20">
        <f t="shared" ca="1" si="0"/>
        <v>121</v>
      </c>
      <c r="F12" s="21" t="e">
        <f t="shared" ca="1" si="1"/>
        <v>#VALUE!</v>
      </c>
      <c r="G12" s="27"/>
      <c r="H12" s="23"/>
      <c r="I12" s="23"/>
      <c r="J12" s="18"/>
      <c r="K12" s="18"/>
      <c r="L12" s="167" t="s">
        <v>279</v>
      </c>
    </row>
    <row r="13" spans="1:23" ht="24" customHeight="1">
      <c r="A13" s="17">
        <v>3</v>
      </c>
      <c r="B13" s="18" ph="1"/>
      <c r="C13" s="18"/>
      <c r="D13" s="19"/>
      <c r="E13" s="20">
        <f t="shared" ca="1" si="0"/>
        <v>121</v>
      </c>
      <c r="F13" s="21" t="e">
        <f t="shared" ca="1" si="1"/>
        <v>#VALUE!</v>
      </c>
      <c r="G13" s="169"/>
      <c r="H13" s="23"/>
      <c r="I13" s="23"/>
      <c r="J13" s="18"/>
      <c r="K13" s="18"/>
      <c r="L13" s="170" t="s">
        <v>280</v>
      </c>
      <c r="M13" s="177"/>
      <c r="N13" s="177"/>
      <c r="O13" s="177"/>
      <c r="P13" s="177"/>
      <c r="Q13" s="177"/>
      <c r="R13" s="177"/>
      <c r="S13" s="177"/>
      <c r="T13" s="177"/>
      <c r="U13" s="177"/>
      <c r="V13" s="177"/>
      <c r="W13" s="177"/>
    </row>
    <row r="14" spans="1:23" ht="24" customHeight="1">
      <c r="A14" s="17">
        <v>4</v>
      </c>
      <c r="B14" s="18" ph="1"/>
      <c r="C14" s="18"/>
      <c r="D14" s="19"/>
      <c r="E14" s="20">
        <f t="shared" ca="1" si="0"/>
        <v>121</v>
      </c>
      <c r="F14" s="21" t="e">
        <f t="shared" ca="1" si="1"/>
        <v>#VALUE!</v>
      </c>
      <c r="G14" s="169"/>
      <c r="H14" s="23"/>
      <c r="I14" s="23"/>
      <c r="J14" s="18"/>
      <c r="K14" s="18"/>
    </row>
    <row r="15" spans="1:23" ht="24" customHeight="1">
      <c r="A15" s="17">
        <v>5</v>
      </c>
      <c r="B15" s="171"/>
      <c r="C15" s="171"/>
      <c r="D15" s="172"/>
      <c r="E15" s="20">
        <f t="shared" ca="1" si="0"/>
        <v>121</v>
      </c>
      <c r="F15" s="21" t="e">
        <f t="shared" ca="1" si="1"/>
        <v>#VALUE!</v>
      </c>
      <c r="G15" s="171"/>
      <c r="H15" s="173"/>
      <c r="I15" s="173"/>
      <c r="J15" s="171"/>
      <c r="K15" s="171"/>
      <c r="L15" s="167" t="s">
        <v>281</v>
      </c>
    </row>
    <row r="16" spans="1:23" ht="24" customHeight="1">
      <c r="A16" s="17">
        <v>6</v>
      </c>
      <c r="B16" s="171"/>
      <c r="C16" s="171"/>
      <c r="D16" s="172"/>
      <c r="E16" s="20">
        <f t="shared" ca="1" si="0"/>
        <v>121</v>
      </c>
      <c r="F16" s="21" t="e">
        <f t="shared" ca="1" si="1"/>
        <v>#VALUE!</v>
      </c>
      <c r="G16" s="171"/>
      <c r="H16" s="173"/>
      <c r="I16" s="173"/>
      <c r="J16" s="171"/>
      <c r="K16" s="171"/>
      <c r="L16" s="174" t="s">
        <v>282</v>
      </c>
      <c r="M16" s="175"/>
      <c r="N16" s="175"/>
      <c r="O16" s="175"/>
      <c r="P16" s="175"/>
      <c r="Q16" s="175"/>
      <c r="R16" s="175"/>
      <c r="S16" s="175"/>
    </row>
    <row r="17" spans="1:12" ht="24" customHeight="1">
      <c r="A17" s="17">
        <v>7</v>
      </c>
      <c r="B17" s="171"/>
      <c r="C17" s="171"/>
      <c r="D17" s="172"/>
      <c r="E17" s="20">
        <f t="shared" ca="1" si="0"/>
        <v>121</v>
      </c>
      <c r="F17" s="21" t="e">
        <f t="shared" ca="1" si="1"/>
        <v>#VALUE!</v>
      </c>
      <c r="G17" s="171"/>
      <c r="H17" s="173"/>
      <c r="I17" s="173"/>
      <c r="J17" s="171"/>
      <c r="K17" s="171"/>
    </row>
    <row r="18" spans="1:12" ht="24" customHeight="1">
      <c r="A18" s="17">
        <v>8</v>
      </c>
      <c r="B18" s="171"/>
      <c r="C18" s="171"/>
      <c r="D18" s="172"/>
      <c r="E18" s="20">
        <f t="shared" ca="1" si="0"/>
        <v>121</v>
      </c>
      <c r="F18" s="21" t="e">
        <f t="shared" ca="1" si="1"/>
        <v>#VALUE!</v>
      </c>
      <c r="G18" s="171"/>
      <c r="H18" s="173"/>
      <c r="I18" s="173"/>
      <c r="J18" s="171"/>
      <c r="K18" s="171"/>
      <c r="L18" s="167" t="s">
        <v>283</v>
      </c>
    </row>
    <row r="19" spans="1:12" ht="24" customHeight="1">
      <c r="A19" s="17">
        <v>9</v>
      </c>
      <c r="B19" s="171"/>
      <c r="C19" s="171"/>
      <c r="D19" s="172"/>
      <c r="E19" s="20">
        <f t="shared" ca="1" si="0"/>
        <v>121</v>
      </c>
      <c r="F19" s="21" t="e">
        <f t="shared" ca="1" si="1"/>
        <v>#VALUE!</v>
      </c>
      <c r="G19" s="171"/>
      <c r="H19" s="173"/>
      <c r="I19" s="173"/>
      <c r="J19" s="171"/>
      <c r="K19" s="171"/>
    </row>
    <row r="20" spans="1:12" ht="24" customHeight="1">
      <c r="A20" s="17">
        <v>10</v>
      </c>
      <c r="B20" s="171"/>
      <c r="C20" s="171"/>
      <c r="D20" s="172"/>
      <c r="E20" s="20">
        <f t="shared" ca="1" si="0"/>
        <v>121</v>
      </c>
      <c r="F20" s="21" t="e">
        <f t="shared" ca="1" si="1"/>
        <v>#VALUE!</v>
      </c>
      <c r="G20" s="171"/>
      <c r="H20" s="173"/>
      <c r="I20" s="173"/>
      <c r="J20" s="171"/>
      <c r="K20" s="171"/>
    </row>
    <row r="21" spans="1:12" ht="18.75">
      <c r="B21" s="125" ph="1"/>
    </row>
    <row r="22" spans="1:12" s="199" customFormat="1" ht="18.75">
      <c r="B22" s="199" ph="1"/>
    </row>
    <row r="23" spans="1:12" s="199" customFormat="1" ht="19.5" thickBot="1">
      <c r="B23" s="199" ph="1"/>
    </row>
    <row r="24" spans="1:12" ht="18" thickBot="1">
      <c r="A24" s="272" t="s">
        <v>284</v>
      </c>
      <c r="B24" s="273"/>
      <c r="C24" s="273"/>
      <c r="D24" s="273"/>
      <c r="E24" s="273"/>
      <c r="F24" s="273"/>
      <c r="G24" s="273"/>
      <c r="H24" s="273"/>
      <c r="I24" s="273"/>
      <c r="J24" s="273"/>
    </row>
    <row r="25" spans="1:12" ht="18" thickBot="1">
      <c r="A25" s="274" t="s">
        <v>285</v>
      </c>
      <c r="B25" s="275"/>
      <c r="C25" s="275"/>
      <c r="D25" s="275"/>
      <c r="E25" s="275"/>
      <c r="F25" s="275"/>
      <c r="G25" s="275"/>
      <c r="H25" s="275"/>
      <c r="I25" s="275"/>
      <c r="J25" s="275"/>
    </row>
    <row r="28" spans="1:12" ht="17.25">
      <c r="L28" s="176"/>
    </row>
    <row r="29" spans="1:12" ht="17.25">
      <c r="L29" s="168" t="s">
        <v>287</v>
      </c>
    </row>
    <row r="30" spans="1:12" ht="17.25">
      <c r="L30" s="167" t="s">
        <v>288</v>
      </c>
    </row>
    <row r="31" spans="1:12" ht="17.25">
      <c r="L31" s="174" t="s">
        <v>289</v>
      </c>
    </row>
    <row r="40" ht="11.25"/>
  </sheetData>
  <mergeCells count="8">
    <mergeCell ref="A24:J24"/>
    <mergeCell ref="A25:J25"/>
    <mergeCell ref="A1:K1"/>
    <mergeCell ref="B3:D3"/>
    <mergeCell ref="B5:D5"/>
    <mergeCell ref="F5:F6"/>
    <mergeCell ref="B6:D6"/>
    <mergeCell ref="B7:D7"/>
  </mergeCells>
  <phoneticPr fontId="3"/>
  <pageMargins left="0.7" right="0.7" top="0.75" bottom="0.75" header="0.3" footer="0.3"/>
  <pageSetup paperSize="9" orientation="landscape" verticalDpi="0"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60"/>
  <sheetViews>
    <sheetView view="pageBreakPreview" topLeftCell="A13" zoomScaleNormal="100" zoomScaleSheetLayoutView="100" workbookViewId="0">
      <selection activeCell="G20" sqref="G20"/>
    </sheetView>
  </sheetViews>
  <sheetFormatPr defaultColWidth="6.36328125" defaultRowHeight="24" customHeight="1"/>
  <cols>
    <col min="1" max="1" width="4.36328125" style="125" bestFit="1" customWidth="1"/>
    <col min="2" max="2" width="6.453125" style="125" bestFit="1" customWidth="1"/>
    <col min="3" max="3" width="3.1796875" style="125" bestFit="1" customWidth="1"/>
    <col min="4" max="4" width="12.08984375" style="125" bestFit="1" customWidth="1"/>
    <col min="5" max="5" width="3.453125" style="125" bestFit="1" customWidth="1"/>
    <col min="6" max="6" width="6.36328125" style="125" bestFit="1"/>
    <col min="7" max="7" width="16.453125" style="125" bestFit="1" customWidth="1"/>
    <col min="8" max="8" width="6.6328125" style="125" bestFit="1" customWidth="1"/>
    <col min="9" max="9" width="6.54296875" style="125" bestFit="1" customWidth="1"/>
    <col min="10" max="10" width="3.1796875" style="125" bestFit="1" customWidth="1"/>
    <col min="11" max="11" width="8.54296875" style="125" customWidth="1"/>
    <col min="12" max="12" width="5.36328125" style="125" bestFit="1" customWidth="1"/>
    <col min="13" max="13" width="8.26953125" style="24" bestFit="1" customWidth="1"/>
    <col min="14" max="14" width="8.7265625" style="125" bestFit="1" customWidth="1"/>
    <col min="15" max="16384" width="6.36328125" style="125"/>
  </cols>
  <sheetData>
    <row r="1" spans="1:14">
      <c r="A1" s="265" t="s">
        <v>290</v>
      </c>
      <c r="B1" s="265"/>
      <c r="C1" s="265"/>
      <c r="D1" s="265"/>
      <c r="E1" s="265"/>
      <c r="F1" s="265"/>
      <c r="G1" s="265"/>
      <c r="H1" s="265"/>
      <c r="I1" s="265"/>
      <c r="J1" s="265"/>
      <c r="K1" s="265"/>
      <c r="L1" s="265"/>
      <c r="M1" s="165">
        <f ca="1">TODAY()</f>
        <v>44271</v>
      </c>
    </row>
    <row r="3" spans="1:14" ht="24" customHeight="1">
      <c r="A3" s="3" t="s">
        <v>2</v>
      </c>
      <c r="B3" s="267" t="s">
        <v>271</v>
      </c>
      <c r="C3" s="268"/>
      <c r="D3" s="269"/>
      <c r="N3" s="24"/>
    </row>
    <row r="4" spans="1:14" ht="24" customHeight="1">
      <c r="N4" s="24"/>
    </row>
    <row r="5" spans="1:14" ht="24" customHeight="1">
      <c r="A5" s="3" t="s">
        <v>6</v>
      </c>
      <c r="B5" s="262" t="str">
        <f>[1]【基本情報】!B3</f>
        <v>熊本県空手道連盟</v>
      </c>
      <c r="C5" s="263"/>
      <c r="D5" s="264"/>
      <c r="F5" s="270" t="s">
        <v>7</v>
      </c>
      <c r="G5" s="4" t="str">
        <f>[1]【基本情報】!B6</f>
        <v>〒000-1111</v>
      </c>
      <c r="H5" s="5"/>
      <c r="I5" s="5"/>
      <c r="J5" s="5"/>
      <c r="K5" s="5"/>
      <c r="L5" s="5"/>
      <c r="M5" s="166" t="s">
        <v>272</v>
      </c>
      <c r="N5" s="24"/>
    </row>
    <row r="6" spans="1:14" ht="24" customHeight="1">
      <c r="A6" s="3" t="s">
        <v>9</v>
      </c>
      <c r="B6" s="262" t="str">
        <f>[1]【基本情報】!B4</f>
        <v>くまモン道場</v>
      </c>
      <c r="C6" s="263"/>
      <c r="D6" s="264"/>
      <c r="F6" s="271"/>
      <c r="G6" s="22" t="str">
        <f>[1]【基本情報】!B7</f>
        <v>熊本県熊本市熊区1-2-3</v>
      </c>
      <c r="H6" s="7"/>
      <c r="I6" s="7"/>
      <c r="J6" s="7"/>
      <c r="K6" s="7"/>
      <c r="L6" s="7"/>
      <c r="M6" s="167" t="s">
        <v>273</v>
      </c>
      <c r="N6" s="24"/>
    </row>
    <row r="7" spans="1:14" ht="24" customHeight="1">
      <c r="A7" s="3" t="s">
        <v>10</v>
      </c>
      <c r="B7" s="262" t="str">
        <f>[1]【基本情報】!B5</f>
        <v>くまモン</v>
      </c>
      <c r="C7" s="263"/>
      <c r="D7" s="264"/>
      <c r="F7" s="124" t="s">
        <v>11</v>
      </c>
      <c r="G7" s="9" t="str">
        <f>[1]【基本情報】!B8</f>
        <v>090-1111-2222</v>
      </c>
      <c r="H7" s="5"/>
      <c r="I7" s="5"/>
      <c r="J7" s="5"/>
      <c r="K7" s="5"/>
      <c r="L7" s="5"/>
      <c r="M7" s="168" t="s">
        <v>274</v>
      </c>
      <c r="N7" s="24"/>
    </row>
    <row r="8" spans="1:14" ht="24" customHeight="1">
      <c r="L8" s="5"/>
      <c r="M8" s="168" t="s">
        <v>275</v>
      </c>
      <c r="N8" s="24"/>
    </row>
    <row r="9" spans="1:14" ht="24" customHeight="1">
      <c r="A9" s="3" t="s">
        <v>14</v>
      </c>
      <c r="B9" s="3" t="s" ph="1">
        <v>15</v>
      </c>
      <c r="C9" s="3" t="s">
        <v>16</v>
      </c>
      <c r="D9" s="3" t="s">
        <v>17</v>
      </c>
      <c r="E9" s="3" t="s">
        <v>18</v>
      </c>
      <c r="F9" s="3" t="s">
        <v>19</v>
      </c>
      <c r="G9" s="3" t="s">
        <v>20</v>
      </c>
      <c r="H9" s="10" t="s">
        <v>21</v>
      </c>
      <c r="I9" s="10" t="s">
        <v>30</v>
      </c>
      <c r="J9" s="3" t="s">
        <v>57</v>
      </c>
      <c r="K9" s="3" t="s">
        <v>291</v>
      </c>
      <c r="L9" s="10" t="s">
        <v>292</v>
      </c>
      <c r="M9" s="168" t="s">
        <v>277</v>
      </c>
      <c r="N9" s="24"/>
    </row>
    <row r="10" spans="1:14" ht="24" customHeight="1">
      <c r="A10" s="3">
        <v>0</v>
      </c>
      <c r="B10" s="11" t="s" ph="1">
        <v>23</v>
      </c>
      <c r="C10" s="11" t="s">
        <v>24</v>
      </c>
      <c r="D10" s="12">
        <v>38528</v>
      </c>
      <c r="E10" s="13">
        <f ca="1">DATEDIF(D10,$M$1,"Y")</f>
        <v>15</v>
      </c>
      <c r="F10" s="14" t="str">
        <f ca="1">CHOOSE(DATEDIF(D10,DATE(YEAR(TODAY())-(MONTH(TODAY())&lt;=3)*1,4,1),"Y")-2,"年少","年中","年長","小1","小2","小3","小4","小5","小6","中1","中2","中3","高1","高2","高3","大1","大2","大3","大4")</f>
        <v>中3</v>
      </c>
      <c r="G10" s="15" t="s">
        <v>25</v>
      </c>
      <c r="H10" s="16" t="s">
        <v>26</v>
      </c>
      <c r="I10" s="11">
        <v>10000</v>
      </c>
      <c r="J10" s="11" t="s">
        <v>293</v>
      </c>
      <c r="K10" s="11"/>
      <c r="L10" s="178" t="s">
        <v>294</v>
      </c>
      <c r="M10" s="167" t="s">
        <v>278</v>
      </c>
    </row>
    <row r="11" spans="1:14" ht="24" customHeight="1">
      <c r="A11" s="17">
        <v>1</v>
      </c>
      <c r="B11" s="18" ph="1"/>
      <c r="C11" s="18"/>
      <c r="D11" s="19"/>
      <c r="E11" s="20">
        <f t="shared" ref="E11:E12" ca="1" si="0">DATEDIF(D11,$M$1,"Y")</f>
        <v>121</v>
      </c>
      <c r="F11" s="21" t="e">
        <f t="shared" ref="F11:F19" ca="1" si="1">CHOOSE(DATEDIF(D11,DATE(YEAR(TODAY())-(MONTH(TODAY())&lt;=3)*1,4,1),"Y")-2,"年少","年中","年長","小1","小2","小3","小4","小5","小6","中1","中2","中3","高1","高2","高3","大1","大2","大3","大4")</f>
        <v>#VALUE!</v>
      </c>
      <c r="G11" s="27"/>
      <c r="H11" s="23"/>
      <c r="I11" s="23"/>
      <c r="J11" s="18"/>
      <c r="K11" s="18"/>
      <c r="L11" s="179"/>
      <c r="M11" s="167" t="s">
        <v>279</v>
      </c>
    </row>
    <row r="12" spans="1:14" ht="24" customHeight="1">
      <c r="A12" s="17">
        <v>2</v>
      </c>
      <c r="B12" s="18" ph="1"/>
      <c r="C12" s="18"/>
      <c r="D12" s="19"/>
      <c r="E12" s="20">
        <f t="shared" ca="1" si="0"/>
        <v>121</v>
      </c>
      <c r="F12" s="21" t="e">
        <f t="shared" ca="1" si="1"/>
        <v>#VALUE!</v>
      </c>
      <c r="G12" s="27"/>
      <c r="H12" s="23"/>
      <c r="I12" s="23"/>
      <c r="J12" s="18"/>
      <c r="K12" s="18"/>
      <c r="L12" s="179"/>
    </row>
    <row r="13" spans="1:14" ht="24" customHeight="1">
      <c r="A13" s="17">
        <v>3</v>
      </c>
      <c r="B13" s="18" ph="1"/>
      <c r="C13" s="18"/>
      <c r="D13" s="19"/>
      <c r="E13" s="20">
        <f ca="1">DATEDIF(D13,$M$1,"Y")</f>
        <v>121</v>
      </c>
      <c r="F13" s="21" t="e">
        <f t="shared" ca="1" si="1"/>
        <v>#VALUE!</v>
      </c>
      <c r="G13" s="169"/>
      <c r="H13" s="23"/>
      <c r="I13" s="23"/>
      <c r="J13" s="18"/>
      <c r="K13" s="18"/>
      <c r="L13" s="18"/>
      <c r="M13" s="167" t="s">
        <v>295</v>
      </c>
    </row>
    <row r="14" spans="1:14" ht="24" customHeight="1">
      <c r="A14" s="17">
        <v>4</v>
      </c>
      <c r="B14" s="18" ph="1"/>
      <c r="C14" s="18"/>
      <c r="D14" s="19"/>
      <c r="E14" s="20">
        <f t="shared" ref="E14:E19" ca="1" si="2">DATEDIF(D14,$M$1,"Y")</f>
        <v>121</v>
      </c>
      <c r="F14" s="21" t="e">
        <f t="shared" ca="1" si="1"/>
        <v>#VALUE!</v>
      </c>
      <c r="G14" s="169"/>
      <c r="H14" s="23"/>
      <c r="I14" s="23"/>
      <c r="J14" s="18"/>
      <c r="K14" s="18"/>
      <c r="L14" s="18"/>
      <c r="M14" s="167" t="s">
        <v>296</v>
      </c>
    </row>
    <row r="15" spans="1:14" ht="24" customHeight="1">
      <c r="A15" s="17">
        <v>5</v>
      </c>
      <c r="B15" s="171"/>
      <c r="C15" s="171"/>
      <c r="D15" s="19"/>
      <c r="E15" s="20">
        <f t="shared" ca="1" si="2"/>
        <v>121</v>
      </c>
      <c r="F15" s="21" t="e">
        <f t="shared" ca="1" si="1"/>
        <v>#VALUE!</v>
      </c>
      <c r="G15" s="171"/>
      <c r="H15" s="173"/>
      <c r="I15" s="173"/>
      <c r="J15" s="171"/>
      <c r="K15" s="171"/>
      <c r="L15" s="171"/>
    </row>
    <row r="16" spans="1:14" ht="24" customHeight="1">
      <c r="A16" s="17">
        <v>6</v>
      </c>
      <c r="B16" s="171"/>
      <c r="C16" s="171"/>
      <c r="D16" s="19"/>
      <c r="E16" s="20">
        <f t="shared" ca="1" si="2"/>
        <v>121</v>
      </c>
      <c r="F16" s="21" t="e">
        <f t="shared" ca="1" si="1"/>
        <v>#VALUE!</v>
      </c>
      <c r="G16" s="171"/>
      <c r="H16" s="173"/>
      <c r="I16" s="173"/>
      <c r="J16" s="171"/>
      <c r="K16" s="171"/>
      <c r="L16" s="171"/>
      <c r="M16" s="167" t="s">
        <v>281</v>
      </c>
    </row>
    <row r="17" spans="1:14" ht="24" customHeight="1">
      <c r="A17" s="17">
        <v>7</v>
      </c>
      <c r="B17" s="171"/>
      <c r="C17" s="171"/>
      <c r="D17" s="19"/>
      <c r="E17" s="20">
        <f t="shared" ca="1" si="2"/>
        <v>121</v>
      </c>
      <c r="F17" s="21" t="e">
        <f t="shared" ca="1" si="1"/>
        <v>#VALUE!</v>
      </c>
      <c r="G17" s="171"/>
      <c r="H17" s="173"/>
      <c r="I17" s="173"/>
      <c r="J17" s="171"/>
      <c r="K17" s="171"/>
      <c r="L17" s="171"/>
      <c r="M17" s="167" t="s">
        <v>282</v>
      </c>
    </row>
    <row r="18" spans="1:14" s="24" customFormat="1" ht="24" customHeight="1">
      <c r="A18" s="17">
        <v>8</v>
      </c>
      <c r="B18" s="171"/>
      <c r="C18" s="171"/>
      <c r="D18" s="19"/>
      <c r="E18" s="20">
        <f t="shared" ca="1" si="2"/>
        <v>121</v>
      </c>
      <c r="F18" s="21" t="e">
        <f t="shared" ca="1" si="1"/>
        <v>#VALUE!</v>
      </c>
      <c r="G18" s="171"/>
      <c r="H18" s="173"/>
      <c r="I18" s="173"/>
      <c r="J18" s="171"/>
      <c r="K18" s="171"/>
      <c r="L18" s="171"/>
      <c r="N18" s="125"/>
    </row>
    <row r="19" spans="1:14" s="24" customFormat="1" ht="24" customHeight="1">
      <c r="A19" s="17">
        <v>9</v>
      </c>
      <c r="B19" s="171"/>
      <c r="C19" s="171"/>
      <c r="D19" s="19"/>
      <c r="E19" s="20">
        <f t="shared" ca="1" si="2"/>
        <v>121</v>
      </c>
      <c r="F19" s="21" t="e">
        <f t="shared" ca="1" si="1"/>
        <v>#VALUE!</v>
      </c>
      <c r="G19" s="171"/>
      <c r="H19" s="173"/>
      <c r="I19" s="173"/>
      <c r="J19" s="171"/>
      <c r="K19" s="171"/>
      <c r="L19" s="171"/>
      <c r="N19" s="125"/>
    </row>
    <row r="20" spans="1:14" s="24" customFormat="1" ht="18.75">
      <c r="A20" s="125"/>
      <c r="B20" s="125" ph="1"/>
      <c r="C20" s="125"/>
      <c r="D20" s="125"/>
      <c r="E20" s="125"/>
      <c r="F20" s="125"/>
      <c r="G20" s="125"/>
      <c r="H20" s="125"/>
      <c r="I20" s="125"/>
      <c r="J20" s="125"/>
      <c r="K20" s="125"/>
      <c r="N20" s="125"/>
    </row>
    <row r="21" spans="1:14" s="24" customFormat="1" ht="18.75">
      <c r="A21" s="199"/>
      <c r="B21" s="199" ph="1"/>
      <c r="C21" s="199"/>
      <c r="D21" s="199"/>
      <c r="E21" s="199"/>
      <c r="F21" s="199"/>
      <c r="G21" s="199"/>
      <c r="H21" s="199"/>
      <c r="I21" s="199"/>
      <c r="J21" s="199"/>
      <c r="K21" s="199"/>
      <c r="N21" s="199"/>
    </row>
    <row r="22" spans="1:14" s="24" customFormat="1" ht="18.75">
      <c r="A22" s="199"/>
      <c r="B22" s="199" ph="1"/>
      <c r="C22" s="199"/>
      <c r="D22" s="199"/>
      <c r="E22" s="199"/>
      <c r="F22" s="199"/>
      <c r="G22" s="199"/>
      <c r="H22" s="199"/>
      <c r="I22" s="199"/>
      <c r="J22" s="199"/>
      <c r="K22" s="199"/>
      <c r="N22" s="199"/>
    </row>
    <row r="23" spans="1:14" s="24" customFormat="1" ht="18.75">
      <c r="A23" s="279"/>
      <c r="B23" s="279"/>
      <c r="C23" s="279"/>
      <c r="D23" s="279"/>
      <c r="E23" s="279"/>
      <c r="F23" s="279"/>
      <c r="G23" s="279"/>
      <c r="H23" s="279"/>
      <c r="I23" s="279"/>
      <c r="J23" s="279"/>
      <c r="K23" s="125"/>
      <c r="L23" s="125"/>
      <c r="M23" s="125"/>
      <c r="N23" s="125"/>
    </row>
    <row r="24" spans="1:14" s="24" customFormat="1">
      <c r="A24" s="280" t="s">
        <v>302</v>
      </c>
      <c r="B24" s="281"/>
      <c r="C24" s="281"/>
      <c r="D24" s="281"/>
      <c r="E24" s="281"/>
      <c r="F24" s="281"/>
      <c r="G24" s="281"/>
      <c r="H24" s="281"/>
      <c r="I24" s="281"/>
      <c r="J24" s="281"/>
      <c r="K24" s="281"/>
      <c r="L24" s="281"/>
      <c r="M24" s="180"/>
      <c r="N24" s="125"/>
    </row>
    <row r="25" spans="1:14" s="24" customFormat="1" ht="18" thickBot="1">
      <c r="A25" s="282" t="s">
        <v>285</v>
      </c>
      <c r="B25" s="283"/>
      <c r="C25" s="283"/>
      <c r="D25" s="283"/>
      <c r="E25" s="283"/>
      <c r="F25" s="283"/>
      <c r="G25" s="283"/>
      <c r="H25" s="283"/>
      <c r="I25" s="283"/>
      <c r="J25" s="283"/>
      <c r="K25" s="283"/>
      <c r="L25" s="283"/>
      <c r="M25" s="181"/>
      <c r="N25" s="125"/>
    </row>
    <row r="26" spans="1:14" ht="14.25">
      <c r="A26" s="284"/>
      <c r="B26" s="285"/>
      <c r="C26" s="285"/>
      <c r="D26" s="285"/>
      <c r="E26" s="285"/>
      <c r="F26" s="285"/>
      <c r="G26" s="285"/>
      <c r="H26" s="285"/>
      <c r="I26" s="285"/>
      <c r="J26" s="285"/>
      <c r="K26" s="182"/>
      <c r="L26" s="183"/>
      <c r="M26" s="183"/>
    </row>
    <row r="27" spans="1:14" ht="14.25">
      <c r="A27" s="286"/>
      <c r="B27" s="287"/>
      <c r="C27" s="287"/>
      <c r="D27" s="287"/>
      <c r="E27" s="287"/>
      <c r="F27" s="287"/>
      <c r="G27" s="287"/>
      <c r="H27" s="287"/>
      <c r="I27" s="287"/>
      <c r="J27" s="287"/>
      <c r="K27" s="182"/>
      <c r="L27" s="183"/>
      <c r="M27" s="183"/>
    </row>
    <row r="28" spans="1:14" ht="11.25">
      <c r="A28" s="286"/>
      <c r="B28" s="287"/>
      <c r="C28" s="287"/>
      <c r="D28" s="287"/>
      <c r="E28" s="287"/>
      <c r="F28" s="287"/>
      <c r="G28" s="287"/>
      <c r="H28" s="287"/>
      <c r="I28" s="287"/>
      <c r="J28" s="287"/>
      <c r="M28" s="125"/>
    </row>
    <row r="29" spans="1:14" ht="17.25">
      <c r="A29" s="286"/>
      <c r="B29" s="287"/>
      <c r="C29" s="287"/>
      <c r="D29" s="287"/>
      <c r="E29" s="287"/>
      <c r="F29" s="287"/>
      <c r="G29" s="287"/>
      <c r="H29" s="287"/>
      <c r="I29" s="287"/>
      <c r="J29" s="287"/>
      <c r="M29" s="176" t="s">
        <v>286</v>
      </c>
    </row>
    <row r="30" spans="1:14" ht="17.25">
      <c r="A30" s="286"/>
      <c r="B30" s="287"/>
      <c r="C30" s="287"/>
      <c r="D30" s="287"/>
      <c r="E30" s="287"/>
      <c r="F30" s="287"/>
      <c r="G30" s="287"/>
      <c r="H30" s="287"/>
      <c r="I30" s="287"/>
      <c r="J30" s="287"/>
      <c r="M30" s="168" t="s">
        <v>287</v>
      </c>
    </row>
    <row r="31" spans="1:14" ht="17.25">
      <c r="A31" s="286"/>
      <c r="B31" s="287"/>
      <c r="C31" s="287"/>
      <c r="D31" s="287"/>
      <c r="E31" s="287"/>
      <c r="F31" s="287"/>
      <c r="G31" s="287"/>
      <c r="H31" s="287"/>
      <c r="I31" s="287"/>
      <c r="J31" s="287"/>
      <c r="M31" s="167" t="s">
        <v>288</v>
      </c>
    </row>
    <row r="32" spans="1:14" ht="11.25">
      <c r="A32" s="286"/>
      <c r="B32" s="287"/>
      <c r="C32" s="287"/>
      <c r="D32" s="287"/>
      <c r="E32" s="287"/>
      <c r="F32" s="287"/>
      <c r="G32" s="287"/>
      <c r="H32" s="287"/>
      <c r="I32" s="287"/>
      <c r="J32" s="287"/>
      <c r="M32" s="125"/>
    </row>
    <row r="33" spans="1:13" ht="11.25">
      <c r="A33" s="286"/>
      <c r="B33" s="287"/>
      <c r="C33" s="287"/>
      <c r="D33" s="287"/>
      <c r="E33" s="287"/>
      <c r="F33" s="287"/>
      <c r="G33" s="287"/>
      <c r="H33" s="287"/>
      <c r="I33" s="287"/>
      <c r="J33" s="287"/>
      <c r="M33" s="125"/>
    </row>
    <row r="34" spans="1:13" ht="11.25">
      <c r="A34" s="286"/>
      <c r="B34" s="287"/>
      <c r="C34" s="287"/>
      <c r="D34" s="287"/>
      <c r="E34" s="287"/>
      <c r="F34" s="287"/>
      <c r="G34" s="287"/>
      <c r="H34" s="287"/>
      <c r="I34" s="287"/>
      <c r="J34" s="287"/>
      <c r="M34" s="125"/>
    </row>
    <row r="35" spans="1:13" ht="11.25">
      <c r="A35" s="286"/>
      <c r="B35" s="287"/>
      <c r="C35" s="287"/>
      <c r="D35" s="287"/>
      <c r="E35" s="287"/>
      <c r="F35" s="287"/>
      <c r="G35" s="287"/>
      <c r="H35" s="287"/>
      <c r="I35" s="287"/>
      <c r="J35" s="287"/>
      <c r="M35" s="125"/>
    </row>
    <row r="36" spans="1:13" ht="11.25">
      <c r="A36" s="286"/>
      <c r="B36" s="287"/>
      <c r="C36" s="287"/>
      <c r="D36" s="287"/>
      <c r="E36" s="287"/>
      <c r="F36" s="287"/>
      <c r="G36" s="287"/>
      <c r="H36" s="287"/>
      <c r="I36" s="287"/>
      <c r="J36" s="287"/>
      <c r="M36" s="125"/>
    </row>
    <row r="37" spans="1:13" ht="11.25">
      <c r="A37" s="286"/>
      <c r="B37" s="287"/>
      <c r="C37" s="287"/>
      <c r="D37" s="287"/>
      <c r="E37" s="287"/>
      <c r="F37" s="287"/>
      <c r="G37" s="287"/>
      <c r="H37" s="287"/>
      <c r="I37" s="287"/>
      <c r="J37" s="287"/>
      <c r="M37" s="125"/>
    </row>
    <row r="38" spans="1:13" ht="11.25">
      <c r="A38" s="286"/>
      <c r="B38" s="287"/>
      <c r="C38" s="287"/>
      <c r="D38" s="287"/>
      <c r="E38" s="287"/>
      <c r="F38" s="287"/>
      <c r="G38" s="287"/>
      <c r="H38" s="287"/>
      <c r="I38" s="287"/>
      <c r="J38" s="287"/>
      <c r="M38" s="125"/>
    </row>
    <row r="39" spans="1:13" ht="11.25">
      <c r="A39" s="286"/>
      <c r="B39" s="287"/>
      <c r="C39" s="287"/>
      <c r="D39" s="287"/>
      <c r="E39" s="287"/>
      <c r="F39" s="287"/>
      <c r="G39" s="287"/>
      <c r="H39" s="287"/>
      <c r="I39" s="287"/>
      <c r="J39" s="287"/>
      <c r="M39" s="125"/>
    </row>
    <row r="40" spans="1:13" ht="11.25">
      <c r="A40" s="286"/>
      <c r="B40" s="287"/>
      <c r="C40" s="287"/>
      <c r="D40" s="287"/>
      <c r="E40" s="287"/>
      <c r="F40" s="287"/>
      <c r="G40" s="287"/>
      <c r="H40" s="287"/>
      <c r="I40" s="287"/>
      <c r="J40" s="287"/>
      <c r="M40" s="125"/>
    </row>
    <row r="41" spans="1:13" ht="11.25">
      <c r="A41" s="286"/>
      <c r="B41" s="287"/>
      <c r="C41" s="287"/>
      <c r="D41" s="287"/>
      <c r="E41" s="287"/>
      <c r="F41" s="287"/>
      <c r="G41" s="287"/>
      <c r="H41" s="287"/>
      <c r="I41" s="287"/>
      <c r="J41" s="287"/>
      <c r="M41" s="125"/>
    </row>
    <row r="42" spans="1:13" ht="11.25">
      <c r="A42" s="286"/>
      <c r="B42" s="287"/>
      <c r="C42" s="287"/>
      <c r="D42" s="287"/>
      <c r="E42" s="287"/>
      <c r="F42" s="287"/>
      <c r="G42" s="287"/>
      <c r="H42" s="287"/>
      <c r="I42" s="287"/>
      <c r="J42" s="287"/>
      <c r="M42" s="125"/>
    </row>
    <row r="43" spans="1:13" ht="11.25">
      <c r="A43" s="286"/>
      <c r="B43" s="287"/>
      <c r="C43" s="287"/>
      <c r="D43" s="287"/>
      <c r="E43" s="287"/>
      <c r="F43" s="287"/>
      <c r="G43" s="287"/>
      <c r="H43" s="287"/>
      <c r="I43" s="287"/>
      <c r="J43" s="287"/>
      <c r="M43" s="125"/>
    </row>
    <row r="44" spans="1:13" ht="11.25">
      <c r="A44" s="286"/>
      <c r="B44" s="287"/>
      <c r="C44" s="287"/>
      <c r="D44" s="287"/>
      <c r="E44" s="287"/>
      <c r="F44" s="287"/>
      <c r="G44" s="287"/>
      <c r="H44" s="287"/>
      <c r="I44" s="287"/>
      <c r="J44" s="287"/>
      <c r="M44" s="125"/>
    </row>
    <row r="45" spans="1:13" ht="11.25">
      <c r="A45" s="184"/>
      <c r="B45" s="185"/>
      <c r="C45" s="185"/>
      <c r="D45" s="185"/>
      <c r="E45" s="185"/>
      <c r="F45" s="185"/>
      <c r="G45" s="185"/>
      <c r="H45" s="185"/>
      <c r="I45" s="185"/>
      <c r="J45" s="185"/>
      <c r="M45" s="125"/>
    </row>
    <row r="46" spans="1:13" ht="11.25">
      <c r="A46" s="184"/>
      <c r="B46" s="185"/>
      <c r="C46" s="185"/>
      <c r="D46" s="185"/>
      <c r="E46" s="185"/>
      <c r="F46" s="185"/>
      <c r="G46" s="185"/>
      <c r="H46" s="185"/>
      <c r="I46" s="185"/>
      <c r="J46" s="185"/>
      <c r="M46" s="125"/>
    </row>
    <row r="47" spans="1:13" ht="11.25">
      <c r="A47" s="184"/>
      <c r="B47" s="185"/>
      <c r="C47" s="185"/>
      <c r="D47" s="185"/>
      <c r="E47" s="185"/>
      <c r="F47" s="185"/>
      <c r="G47" s="185"/>
      <c r="H47" s="185"/>
      <c r="I47" s="185"/>
      <c r="J47" s="185"/>
      <c r="M47" s="125"/>
    </row>
    <row r="48" spans="1:13" ht="11.25">
      <c r="M48" s="125"/>
    </row>
    <row r="49" spans="1:14" ht="11.25">
      <c r="M49" s="125"/>
    </row>
    <row r="50" spans="1:14" ht="11.25">
      <c r="M50" s="125"/>
      <c r="N50" s="125" t="s">
        <v>297</v>
      </c>
    </row>
    <row r="51" spans="1:14">
      <c r="A51" s="288"/>
      <c r="B51" s="289"/>
      <c r="C51" s="289"/>
      <c r="D51" s="289"/>
      <c r="E51" s="289"/>
      <c r="F51" s="289"/>
      <c r="G51" s="289"/>
      <c r="H51" s="289"/>
      <c r="I51" s="289"/>
      <c r="J51" s="289"/>
      <c r="K51" s="289"/>
      <c r="L51" s="289"/>
      <c r="M51" s="180"/>
      <c r="N51" s="125" t="s">
        <v>298</v>
      </c>
    </row>
    <row r="52" spans="1:14" ht="17.25">
      <c r="A52" s="277"/>
      <c r="B52" s="278"/>
      <c r="C52" s="278"/>
      <c r="D52" s="278"/>
      <c r="E52" s="278"/>
      <c r="F52" s="278"/>
      <c r="G52" s="278"/>
      <c r="H52" s="278"/>
      <c r="I52" s="278"/>
      <c r="J52" s="278"/>
      <c r="K52" s="278"/>
      <c r="L52" s="278"/>
      <c r="M52" s="181"/>
      <c r="N52" s="125" t="s">
        <v>299</v>
      </c>
    </row>
    <row r="53" spans="1:14" ht="11.25">
      <c r="M53" s="125"/>
      <c r="N53" s="125" t="s">
        <v>300</v>
      </c>
    </row>
    <row r="54" spans="1:14" ht="11.25">
      <c r="M54" s="125"/>
      <c r="N54" s="125" t="s">
        <v>301</v>
      </c>
    </row>
    <row r="55" spans="1:14" ht="11.25">
      <c r="M55" s="125"/>
    </row>
    <row r="56" spans="1:14" ht="11.25">
      <c r="M56" s="125"/>
    </row>
    <row r="57" spans="1:14" ht="11.25">
      <c r="M57" s="125"/>
    </row>
    <row r="58" spans="1:14" ht="11.25">
      <c r="M58" s="125"/>
    </row>
    <row r="59" spans="1:14" ht="11.25">
      <c r="M59" s="125"/>
    </row>
    <row r="60" spans="1:14" ht="11.25">
      <c r="M60" s="125"/>
    </row>
  </sheetData>
  <mergeCells count="12">
    <mergeCell ref="A52:L52"/>
    <mergeCell ref="A1:L1"/>
    <mergeCell ref="B3:D3"/>
    <mergeCell ref="B5:D5"/>
    <mergeCell ref="F5:F6"/>
    <mergeCell ref="B6:D6"/>
    <mergeCell ref="B7:D7"/>
    <mergeCell ref="A23:J23"/>
    <mergeCell ref="A24:L24"/>
    <mergeCell ref="A25:L25"/>
    <mergeCell ref="A26:J44"/>
    <mergeCell ref="A51:L51"/>
  </mergeCells>
  <phoneticPr fontId="3"/>
  <dataValidations count="1">
    <dataValidation type="list" allowBlank="1" showInputMessage="1" showErrorMessage="1" sqref="L11:L19">
      <formula1>$N$50:$N$54</formula1>
    </dataValidation>
  </dataValidations>
  <pageMargins left="0.7" right="0.7" top="0.75" bottom="0.75" header="0.3" footer="0.3"/>
  <pageSetup paperSize="9" orientation="landscape" verticalDpi="0"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V58"/>
  <sheetViews>
    <sheetView view="pageBreakPreview" topLeftCell="A26" zoomScale="130" zoomScaleNormal="90" zoomScaleSheetLayoutView="130" workbookViewId="0">
      <selection activeCell="F4" sqref="F4"/>
    </sheetView>
  </sheetViews>
  <sheetFormatPr defaultColWidth="8.453125" defaultRowHeight="19.899999999999999" customHeight="1"/>
  <cols>
    <col min="1" max="1" width="10.26953125" style="74" customWidth="1"/>
    <col min="2" max="3" width="8.453125" style="74" customWidth="1"/>
    <col min="4" max="4" width="2.08984375" style="74" customWidth="1"/>
    <col min="5" max="5" width="6.1796875" style="74" bestFit="1" customWidth="1"/>
    <col min="6" max="6" width="6.54296875" style="74" bestFit="1" customWidth="1"/>
    <col min="7" max="8" width="6.1796875" style="74" bestFit="1" customWidth="1"/>
    <col min="9" max="16384" width="8.453125" style="74"/>
  </cols>
  <sheetData>
    <row r="1" spans="1:18" ht="19.899999999999999" customHeight="1">
      <c r="A1" s="309" t="s">
        <v>165</v>
      </c>
      <c r="B1" s="309"/>
      <c r="C1" s="309"/>
      <c r="D1" s="309"/>
      <c r="E1" s="309"/>
      <c r="F1" s="309"/>
      <c r="G1" s="309"/>
      <c r="H1" s="309"/>
    </row>
    <row r="2" spans="1:18" ht="19.899999999999999" customHeight="1">
      <c r="A2" s="75" t="s">
        <v>202</v>
      </c>
      <c r="B2" s="75"/>
    </row>
    <row r="3" spans="1:18" ht="19.899999999999999" customHeight="1">
      <c r="A3" s="310" t="s">
        <v>166</v>
      </c>
      <c r="B3" s="311"/>
      <c r="C3" s="312"/>
      <c r="D3" s="76"/>
      <c r="E3" s="76" t="s">
        <v>167</v>
      </c>
      <c r="F3" s="110" t="str">
        <f>A2</f>
        <v>R3年　　月　　日</v>
      </c>
      <c r="G3" s="111"/>
      <c r="I3" s="74" t="s">
        <v>34</v>
      </c>
    </row>
    <row r="4" spans="1:18" ht="19.899999999999999" customHeight="1">
      <c r="A4" s="78"/>
      <c r="B4" s="79"/>
      <c r="C4" s="80"/>
      <c r="D4" s="81"/>
      <c r="E4" s="76" t="s">
        <v>168</v>
      </c>
      <c r="F4" s="77" t="str">
        <f>[2]県連会員!B5</f>
        <v>くまもん空手道連盟</v>
      </c>
      <c r="I4" s="82" t="s">
        <v>35</v>
      </c>
    </row>
    <row r="5" spans="1:18" ht="19.899999999999999" customHeight="1">
      <c r="A5" s="78"/>
      <c r="B5" s="79"/>
      <c r="C5" s="80"/>
      <c r="D5" s="81"/>
      <c r="E5" s="76" t="s">
        <v>9</v>
      </c>
      <c r="F5" s="77" t="str">
        <f>[2]県連会員!B6</f>
        <v>くまもん道場</v>
      </c>
      <c r="H5" s="77"/>
      <c r="I5" s="83" t="s">
        <v>36</v>
      </c>
    </row>
    <row r="6" spans="1:18" ht="19.899999999999999" customHeight="1">
      <c r="A6" s="78"/>
      <c r="B6" s="79"/>
      <c r="C6" s="80"/>
      <c r="D6" s="81"/>
      <c r="E6" s="76" t="s">
        <v>10</v>
      </c>
      <c r="F6" s="77" t="str">
        <f>[2]県連会員!B7</f>
        <v>くまもん</v>
      </c>
      <c r="H6" s="77"/>
      <c r="I6" s="83" t="s">
        <v>169</v>
      </c>
      <c r="J6" s="84"/>
      <c r="K6" s="84"/>
      <c r="L6" s="84"/>
      <c r="M6" s="85"/>
      <c r="N6" s="85"/>
      <c r="O6" s="85"/>
      <c r="P6" s="85"/>
      <c r="Q6" s="85"/>
      <c r="R6" s="85"/>
    </row>
    <row r="7" spans="1:18" ht="19.899999999999999" customHeight="1">
      <c r="A7" s="78"/>
      <c r="B7" s="79"/>
      <c r="C7" s="80"/>
      <c r="D7" s="81"/>
      <c r="E7" s="86" t="s">
        <v>7</v>
      </c>
      <c r="F7" s="74" t="str">
        <f>[2]県連会員!G5</f>
        <v>〒８00-0000</v>
      </c>
      <c r="H7" s="77"/>
      <c r="I7" s="74" t="s">
        <v>37</v>
      </c>
      <c r="J7" s="85"/>
      <c r="K7" s="85"/>
      <c r="L7" s="85"/>
      <c r="M7" s="85"/>
      <c r="N7" s="85"/>
      <c r="O7" s="85"/>
      <c r="P7" s="85"/>
      <c r="Q7" s="85"/>
      <c r="R7" s="85"/>
    </row>
    <row r="8" spans="1:18" ht="19.899999999999999" customHeight="1">
      <c r="A8" s="78"/>
      <c r="B8" s="79"/>
      <c r="C8" s="80"/>
      <c r="D8" s="81"/>
      <c r="E8" s="87"/>
      <c r="F8" s="74" t="str">
        <f>[2]県連会員!G6</f>
        <v>くま市熊区小熊町５７０５－２</v>
      </c>
      <c r="H8" s="77"/>
      <c r="I8" s="88" t="s">
        <v>170</v>
      </c>
    </row>
    <row r="9" spans="1:18" ht="19.899999999999999" customHeight="1">
      <c r="A9" s="78"/>
      <c r="B9" s="79"/>
      <c r="C9" s="80"/>
      <c r="D9" s="81"/>
      <c r="E9" s="76" t="s">
        <v>11</v>
      </c>
      <c r="F9" s="77" t="str">
        <f>[2]県連会員!G7</f>
        <v>090-3333-3333</v>
      </c>
      <c r="H9" s="77"/>
      <c r="I9" s="89" t="s">
        <v>38</v>
      </c>
    </row>
    <row r="10" spans="1:18" ht="19.899999999999999" customHeight="1">
      <c r="A10" s="78"/>
      <c r="B10" s="79"/>
      <c r="C10" s="80"/>
      <c r="D10" s="81"/>
      <c r="E10" s="76"/>
      <c r="F10" s="77"/>
      <c r="H10" s="77"/>
      <c r="I10" s="89" t="s">
        <v>171</v>
      </c>
    </row>
    <row r="11" spans="1:18" ht="19.899999999999999" customHeight="1">
      <c r="A11" s="78"/>
      <c r="B11" s="79"/>
      <c r="C11" s="80"/>
      <c r="D11" s="81"/>
      <c r="E11" s="313" t="s">
        <v>39</v>
      </c>
      <c r="F11" s="313"/>
      <c r="G11" s="313"/>
      <c r="H11" s="77"/>
      <c r="I11" s="90" t="s">
        <v>172</v>
      </c>
    </row>
    <row r="12" spans="1:18" ht="19.899999999999999" customHeight="1">
      <c r="A12" s="78"/>
      <c r="B12" s="79"/>
      <c r="C12" s="80"/>
      <c r="D12" s="81"/>
      <c r="E12" s="314" t="s">
        <v>173</v>
      </c>
      <c r="F12" s="314"/>
      <c r="G12" s="314"/>
      <c r="H12" s="77"/>
      <c r="I12" s="74" t="s">
        <v>174</v>
      </c>
    </row>
    <row r="13" spans="1:18" ht="19.899999999999999" customHeight="1">
      <c r="A13" s="78"/>
      <c r="B13" s="79"/>
      <c r="C13" s="80"/>
      <c r="D13" s="81"/>
      <c r="E13" s="314" t="s">
        <v>175</v>
      </c>
      <c r="F13" s="314"/>
      <c r="G13" s="314"/>
      <c r="H13" s="77"/>
      <c r="I13" s="74" t="s">
        <v>176</v>
      </c>
    </row>
    <row r="14" spans="1:18" ht="19.899999999999999" customHeight="1">
      <c r="A14" s="78"/>
      <c r="B14" s="79"/>
      <c r="C14" s="80"/>
      <c r="D14" s="81"/>
      <c r="E14" s="314" t="s">
        <v>177</v>
      </c>
      <c r="F14" s="314"/>
      <c r="G14" s="314"/>
      <c r="H14" s="77"/>
      <c r="I14" s="94" t="s">
        <v>179</v>
      </c>
    </row>
    <row r="15" spans="1:18" ht="19.899999999999999" customHeight="1">
      <c r="A15" s="78"/>
      <c r="B15" s="79"/>
      <c r="C15" s="80"/>
      <c r="D15" s="81"/>
      <c r="E15" s="313" t="s">
        <v>40</v>
      </c>
      <c r="F15" s="313"/>
      <c r="G15" s="313"/>
      <c r="H15" s="77"/>
      <c r="I15" s="94" t="s">
        <v>180</v>
      </c>
    </row>
    <row r="16" spans="1:18" ht="19.899999999999999" customHeight="1">
      <c r="A16" s="91"/>
      <c r="B16" s="92"/>
      <c r="C16" s="93"/>
      <c r="D16" s="81"/>
      <c r="E16" s="314" t="s">
        <v>178</v>
      </c>
      <c r="F16" s="314"/>
      <c r="G16" s="314"/>
      <c r="H16" s="77"/>
      <c r="I16" s="94" t="s">
        <v>181</v>
      </c>
    </row>
    <row r="17" spans="1:22" ht="19.899999999999999" customHeight="1" thickBot="1">
      <c r="A17" s="79"/>
      <c r="B17" s="79"/>
      <c r="C17" s="79"/>
      <c r="D17" s="126"/>
      <c r="E17" s="126"/>
      <c r="F17" s="126"/>
      <c r="G17" s="126"/>
      <c r="H17" s="77"/>
      <c r="I17" s="94" t="s">
        <v>185</v>
      </c>
    </row>
    <row r="18" spans="1:22" ht="19.899999999999999" customHeight="1">
      <c r="A18" s="296" t="s">
        <v>310</v>
      </c>
      <c r="B18" s="297"/>
      <c r="C18" s="297"/>
      <c r="D18" s="296" t="s">
        <v>311</v>
      </c>
      <c r="E18" s="297"/>
      <c r="F18" s="297"/>
      <c r="G18" s="297"/>
      <c r="H18" s="321"/>
      <c r="I18" s="94" t="s">
        <v>312</v>
      </c>
    </row>
    <row r="19" spans="1:22" ht="19.899999999999999" customHeight="1">
      <c r="A19" s="322" t="s">
        <v>313</v>
      </c>
      <c r="B19" s="323"/>
      <c r="C19" s="324"/>
      <c r="D19" s="315"/>
      <c r="E19" s="316"/>
      <c r="F19" s="316"/>
      <c r="G19" s="316"/>
      <c r="H19" s="317"/>
      <c r="I19" s="94" t="s">
        <v>186</v>
      </c>
      <c r="J19" s="89"/>
      <c r="K19" s="89"/>
      <c r="L19" s="89"/>
      <c r="M19" s="89"/>
      <c r="N19" s="89"/>
      <c r="O19" s="89"/>
    </row>
    <row r="20" spans="1:22" ht="19.899999999999999" customHeight="1">
      <c r="A20" s="315"/>
      <c r="B20" s="316"/>
      <c r="C20" s="317"/>
      <c r="D20" s="315"/>
      <c r="E20" s="316"/>
      <c r="F20" s="316"/>
      <c r="G20" s="316"/>
      <c r="H20" s="317"/>
      <c r="I20" s="290" t="s">
        <v>187</v>
      </c>
      <c r="J20" s="290"/>
      <c r="K20" s="290"/>
      <c r="L20" s="290"/>
      <c r="M20" s="290"/>
      <c r="N20" s="290"/>
      <c r="O20" s="290"/>
      <c r="P20" s="290"/>
      <c r="Q20" s="290"/>
      <c r="R20" s="290"/>
      <c r="S20" s="290"/>
      <c r="T20" s="290"/>
      <c r="U20" s="290"/>
      <c r="V20" s="290"/>
    </row>
    <row r="21" spans="1:22" ht="19.899999999999999" customHeight="1">
      <c r="A21" s="315"/>
      <c r="B21" s="316"/>
      <c r="C21" s="317"/>
      <c r="D21" s="315"/>
      <c r="E21" s="316"/>
      <c r="F21" s="316"/>
      <c r="G21" s="316"/>
      <c r="H21" s="317"/>
      <c r="I21" s="94" t="s">
        <v>188</v>
      </c>
    </row>
    <row r="22" spans="1:22" ht="19.899999999999999" customHeight="1">
      <c r="A22" s="315"/>
      <c r="B22" s="316"/>
      <c r="C22" s="317"/>
      <c r="D22" s="315"/>
      <c r="E22" s="316"/>
      <c r="F22" s="316"/>
      <c r="G22" s="316"/>
      <c r="H22" s="317"/>
      <c r="I22" s="129" t="s">
        <v>189</v>
      </c>
    </row>
    <row r="23" spans="1:22" ht="19.899999999999999" customHeight="1">
      <c r="A23" s="315"/>
      <c r="B23" s="316"/>
      <c r="C23" s="317"/>
      <c r="D23" s="315"/>
      <c r="E23" s="316"/>
      <c r="F23" s="316"/>
      <c r="G23" s="316"/>
      <c r="H23" s="317"/>
      <c r="I23" s="94" t="s">
        <v>314</v>
      </c>
      <c r="J23" s="89"/>
      <c r="K23" s="89"/>
      <c r="L23" s="89"/>
      <c r="M23" s="89"/>
      <c r="N23" s="89"/>
      <c r="O23" s="89"/>
    </row>
    <row r="24" spans="1:22" ht="19.899999999999999" customHeight="1">
      <c r="A24" s="315"/>
      <c r="B24" s="316"/>
      <c r="C24" s="317"/>
      <c r="D24" s="315"/>
      <c r="E24" s="316"/>
      <c r="F24" s="316"/>
      <c r="G24" s="316"/>
      <c r="H24" s="317"/>
      <c r="I24" s="290" t="s">
        <v>315</v>
      </c>
      <c r="J24" s="290"/>
      <c r="K24" s="290"/>
      <c r="L24" s="290"/>
      <c r="M24" s="290"/>
      <c r="N24" s="290"/>
      <c r="O24" s="290"/>
      <c r="P24" s="290"/>
      <c r="Q24" s="290"/>
      <c r="R24" s="290"/>
      <c r="S24" s="290"/>
      <c r="T24" s="290"/>
      <c r="U24" s="290"/>
      <c r="V24" s="290"/>
    </row>
    <row r="25" spans="1:22" ht="19.899999999999999" customHeight="1">
      <c r="A25" s="315"/>
      <c r="B25" s="316"/>
      <c r="C25" s="317"/>
      <c r="D25" s="315"/>
      <c r="E25" s="316"/>
      <c r="F25" s="316"/>
      <c r="G25" s="316"/>
      <c r="H25" s="317"/>
      <c r="I25" s="129" t="s">
        <v>316</v>
      </c>
      <c r="J25" s="89"/>
      <c r="K25" s="89"/>
      <c r="L25" s="89"/>
      <c r="M25" s="89"/>
      <c r="N25" s="89"/>
      <c r="O25" s="89"/>
      <c r="P25" s="89"/>
      <c r="Q25" s="129"/>
      <c r="R25" s="129"/>
      <c r="S25" s="129"/>
      <c r="T25" s="129"/>
      <c r="U25" s="129"/>
      <c r="V25" s="129"/>
    </row>
    <row r="26" spans="1:22" ht="19.899999999999999" customHeight="1" thickBot="1">
      <c r="A26" s="318"/>
      <c r="B26" s="319"/>
      <c r="C26" s="320"/>
      <c r="D26" s="318"/>
      <c r="E26" s="319"/>
      <c r="F26" s="319"/>
      <c r="G26" s="319"/>
      <c r="H26" s="320"/>
      <c r="I26" s="129" t="s">
        <v>317</v>
      </c>
      <c r="J26" s="89"/>
      <c r="K26" s="89"/>
      <c r="L26" s="89"/>
      <c r="M26" s="89"/>
      <c r="N26" s="89"/>
      <c r="O26" s="89"/>
      <c r="P26" s="89"/>
    </row>
    <row r="27" spans="1:22" ht="19.899999999999999" customHeight="1">
      <c r="A27" s="79"/>
      <c r="B27" s="79"/>
      <c r="C27" s="79"/>
      <c r="D27" s="79"/>
      <c r="F27" s="95"/>
      <c r="G27" s="77"/>
      <c r="H27" s="77"/>
      <c r="I27" s="94"/>
    </row>
    <row r="28" spans="1:22" ht="19.899999999999999" customHeight="1">
      <c r="A28" s="96" t="s">
        <v>182</v>
      </c>
      <c r="B28" s="298" t="s">
        <v>183</v>
      </c>
      <c r="C28" s="298"/>
      <c r="D28" s="298"/>
      <c r="E28" s="298"/>
      <c r="F28" s="96" t="s">
        <v>41</v>
      </c>
      <c r="G28" s="96" t="s">
        <v>184</v>
      </c>
      <c r="H28" s="96" t="s">
        <v>42</v>
      </c>
      <c r="I28" s="101"/>
    </row>
    <row r="29" spans="1:22" ht="19.899999999999999" customHeight="1">
      <c r="A29" s="291" t="s">
        <v>307</v>
      </c>
      <c r="B29" s="293" t="s">
        <v>308</v>
      </c>
      <c r="C29" s="294"/>
      <c r="D29" s="294"/>
      <c r="E29" s="295"/>
      <c r="F29" s="189">
        <v>2000</v>
      </c>
      <c r="G29" s="127">
        <v>0</v>
      </c>
      <c r="H29" s="99">
        <f t="shared" ref="H29:H30" si="0">F29*G29</f>
        <v>0</v>
      </c>
      <c r="I29" s="129"/>
    </row>
    <row r="30" spans="1:22" ht="19.899999999999999" customHeight="1">
      <c r="A30" s="292"/>
      <c r="B30" s="186"/>
      <c r="C30" s="187" t="s">
        <v>309</v>
      </c>
      <c r="D30" s="187"/>
      <c r="E30" s="188"/>
      <c r="F30" s="189">
        <v>2000</v>
      </c>
      <c r="G30" s="127">
        <v>0</v>
      </c>
      <c r="H30" s="99">
        <f t="shared" si="0"/>
        <v>0</v>
      </c>
      <c r="I30" s="94" t="s">
        <v>192</v>
      </c>
    </row>
    <row r="31" spans="1:22" ht="19.899999999999999" customHeight="1">
      <c r="A31" s="100" t="s">
        <v>303</v>
      </c>
      <c r="B31" s="302" t="s">
        <v>304</v>
      </c>
      <c r="C31" s="303"/>
      <c r="D31" s="303"/>
      <c r="E31" s="304"/>
      <c r="F31" s="97">
        <v>3000</v>
      </c>
      <c r="G31" s="98"/>
      <c r="H31" s="99">
        <f>F31*G31</f>
        <v>0</v>
      </c>
      <c r="I31" s="101" t="s">
        <v>194</v>
      </c>
    </row>
    <row r="32" spans="1:22" ht="19.899999999999999" customHeight="1">
      <c r="A32" s="128" t="s">
        <v>305</v>
      </c>
      <c r="B32" s="302" t="s">
        <v>306</v>
      </c>
      <c r="C32" s="303"/>
      <c r="D32" s="303"/>
      <c r="E32" s="304"/>
      <c r="F32" s="97">
        <v>1000</v>
      </c>
      <c r="G32" s="98"/>
      <c r="H32" s="99">
        <f>F32*G32</f>
        <v>0</v>
      </c>
      <c r="I32" s="101" t="s">
        <v>196</v>
      </c>
    </row>
    <row r="33" spans="1:9" ht="19.899999999999999" customHeight="1">
      <c r="A33" s="305" t="s">
        <v>190</v>
      </c>
      <c r="B33" s="308" t="s">
        <v>191</v>
      </c>
      <c r="C33" s="308"/>
      <c r="D33" s="308"/>
      <c r="E33" s="308"/>
      <c r="F33" s="99">
        <v>4000</v>
      </c>
      <c r="G33" s="98"/>
      <c r="H33" s="99">
        <f t="shared" ref="H33:H36" si="1">F33*G33</f>
        <v>0</v>
      </c>
    </row>
    <row r="34" spans="1:9" ht="19.899999999999999" customHeight="1">
      <c r="A34" s="306"/>
      <c r="B34" s="308" t="s">
        <v>193</v>
      </c>
      <c r="C34" s="308"/>
      <c r="D34" s="308"/>
      <c r="E34" s="308"/>
      <c r="F34" s="99">
        <v>5000</v>
      </c>
      <c r="G34" s="98"/>
      <c r="H34" s="99">
        <f t="shared" si="1"/>
        <v>0</v>
      </c>
    </row>
    <row r="35" spans="1:9" ht="19.899999999999999" customHeight="1">
      <c r="A35" s="307"/>
      <c r="B35" s="308" t="s">
        <v>195</v>
      </c>
      <c r="C35" s="308"/>
      <c r="D35" s="308"/>
      <c r="E35" s="308"/>
      <c r="F35" s="99">
        <v>6000</v>
      </c>
      <c r="G35" s="98"/>
      <c r="H35" s="99">
        <f t="shared" si="1"/>
        <v>0</v>
      </c>
    </row>
    <row r="36" spans="1:9" ht="19.899999999999999" customHeight="1">
      <c r="A36" s="102" t="s">
        <v>197</v>
      </c>
      <c r="B36" s="308" t="s">
        <v>198</v>
      </c>
      <c r="C36" s="308"/>
      <c r="D36" s="308"/>
      <c r="E36" s="308"/>
      <c r="F36" s="99">
        <v>1000</v>
      </c>
      <c r="G36" s="98"/>
      <c r="H36" s="99">
        <f t="shared" si="1"/>
        <v>0</v>
      </c>
    </row>
    <row r="37" spans="1:9" ht="19.899999999999999" customHeight="1">
      <c r="A37" s="299" t="s">
        <v>43</v>
      </c>
      <c r="B37" s="300"/>
      <c r="C37" s="300"/>
      <c r="D37" s="300"/>
      <c r="E37" s="300"/>
      <c r="F37" s="301"/>
      <c r="G37" s="103">
        <f>SUM(G31:G36)</f>
        <v>0</v>
      </c>
      <c r="H37" s="104">
        <f>SUM(H31:H36)</f>
        <v>0</v>
      </c>
    </row>
    <row r="38" spans="1:9" ht="19.899999999999999" customHeight="1">
      <c r="A38" s="105"/>
      <c r="B38" s="105"/>
      <c r="C38" s="105"/>
      <c r="D38" s="105"/>
      <c r="E38" s="105"/>
      <c r="F38" s="106"/>
      <c r="G38" s="105"/>
      <c r="H38" s="105"/>
    </row>
    <row r="39" spans="1:9" ht="19.899999999999999" customHeight="1">
      <c r="A39" s="101" t="s">
        <v>199</v>
      </c>
      <c r="D39" s="107"/>
      <c r="E39" s="108"/>
    </row>
    <row r="40" spans="1:9" ht="19.899999999999999" customHeight="1">
      <c r="A40" s="101" t="s">
        <v>200</v>
      </c>
      <c r="D40" s="107"/>
      <c r="E40" s="108"/>
      <c r="I40" s="101"/>
    </row>
    <row r="41" spans="1:9" ht="19.899999999999999" customHeight="1">
      <c r="A41" s="101" t="s">
        <v>201</v>
      </c>
      <c r="D41" s="107"/>
      <c r="E41" s="108"/>
      <c r="F41" s="108"/>
      <c r="G41" s="108"/>
      <c r="H41" s="108"/>
    </row>
    <row r="42" spans="1:9" ht="19.899999999999999" customHeight="1">
      <c r="D42" s="107"/>
      <c r="E42" s="108"/>
      <c r="F42" s="108"/>
      <c r="G42" s="108"/>
      <c r="H42" s="108"/>
    </row>
    <row r="43" spans="1:9" ht="19.899999999999999" customHeight="1">
      <c r="A43" s="109"/>
      <c r="B43" s="109"/>
      <c r="C43" s="109"/>
      <c r="D43" s="109"/>
      <c r="E43" s="109"/>
      <c r="F43" s="109"/>
      <c r="G43" s="109"/>
      <c r="H43" s="109"/>
    </row>
    <row r="44" spans="1:9" ht="19.899999999999999" customHeight="1">
      <c r="A44" s="109"/>
      <c r="B44" s="109"/>
      <c r="C44" s="109"/>
      <c r="D44" s="109"/>
      <c r="E44" s="109"/>
      <c r="F44" s="109"/>
      <c r="G44" s="109"/>
      <c r="H44" s="109"/>
    </row>
    <row r="45" spans="1:9" ht="19.899999999999999" customHeight="1">
      <c r="A45" s="109"/>
      <c r="B45" s="109"/>
      <c r="C45" s="109"/>
      <c r="D45" s="109"/>
      <c r="E45" s="109"/>
      <c r="F45" s="109"/>
      <c r="G45" s="109"/>
      <c r="H45" s="109"/>
    </row>
    <row r="46" spans="1:9" ht="19.899999999999999" customHeight="1">
      <c r="A46" s="109"/>
      <c r="B46" s="109"/>
      <c r="C46" s="109"/>
      <c r="D46" s="109"/>
      <c r="E46" s="109"/>
      <c r="F46" s="109"/>
      <c r="G46" s="109"/>
      <c r="H46" s="109"/>
    </row>
    <row r="47" spans="1:9" ht="19.899999999999999" customHeight="1">
      <c r="A47" s="109"/>
      <c r="B47" s="109"/>
      <c r="C47" s="109"/>
      <c r="D47" s="109"/>
      <c r="E47" s="109"/>
      <c r="F47" s="109"/>
      <c r="G47" s="109"/>
      <c r="H47" s="109"/>
    </row>
    <row r="48" spans="1:9" ht="19.899999999999999" customHeight="1">
      <c r="A48" s="109"/>
      <c r="B48" s="109"/>
      <c r="C48" s="109"/>
      <c r="D48" s="109"/>
      <c r="E48" s="109"/>
      <c r="F48" s="109"/>
      <c r="G48" s="109"/>
      <c r="H48" s="109"/>
    </row>
    <row r="49" spans="9:10" ht="19.899999999999999" customHeight="1">
      <c r="I49" s="109"/>
      <c r="J49" s="109"/>
    </row>
    <row r="50" spans="9:10" ht="19.899999999999999" customHeight="1">
      <c r="I50" s="109"/>
      <c r="J50" s="109"/>
    </row>
    <row r="51" spans="9:10" ht="19.899999999999999" customHeight="1">
      <c r="I51" s="109"/>
      <c r="J51" s="109"/>
    </row>
    <row r="52" spans="9:10" ht="19.899999999999999" customHeight="1">
      <c r="I52" s="109"/>
      <c r="J52" s="109"/>
    </row>
    <row r="53" spans="9:10" ht="19.899999999999999" customHeight="1">
      <c r="I53" s="109"/>
      <c r="J53" s="109"/>
    </row>
    <row r="54" spans="9:10" ht="19.899999999999999" customHeight="1">
      <c r="I54" s="109"/>
      <c r="J54" s="109"/>
    </row>
    <row r="55" spans="9:10" ht="19.899999999999999" customHeight="1">
      <c r="I55" s="109"/>
      <c r="J55" s="109"/>
    </row>
    <row r="56" spans="9:10" ht="19.899999999999999" customHeight="1">
      <c r="I56" s="109"/>
      <c r="J56" s="109"/>
    </row>
    <row r="57" spans="9:10" ht="19.899999999999999" customHeight="1">
      <c r="I57" s="109"/>
      <c r="J57" s="109"/>
    </row>
    <row r="58" spans="9:10" ht="19.899999999999999" customHeight="1">
      <c r="I58" s="109"/>
      <c r="J58" s="109"/>
    </row>
  </sheetData>
  <mergeCells count="26">
    <mergeCell ref="E14:G14"/>
    <mergeCell ref="E15:G15"/>
    <mergeCell ref="E16:G16"/>
    <mergeCell ref="A1:H1"/>
    <mergeCell ref="A3:C3"/>
    <mergeCell ref="E11:G11"/>
    <mergeCell ref="E12:G12"/>
    <mergeCell ref="E13:G13"/>
    <mergeCell ref="A37:F37"/>
    <mergeCell ref="I24:V24"/>
    <mergeCell ref="B31:E31"/>
    <mergeCell ref="A33:A35"/>
    <mergeCell ref="B33:E33"/>
    <mergeCell ref="B34:E34"/>
    <mergeCell ref="B35:E35"/>
    <mergeCell ref="B36:E36"/>
    <mergeCell ref="B32:E32"/>
    <mergeCell ref="D19:H26"/>
    <mergeCell ref="A19:C19"/>
    <mergeCell ref="A20:C26"/>
    <mergeCell ref="I20:V20"/>
    <mergeCell ref="A29:A30"/>
    <mergeCell ref="B29:E29"/>
    <mergeCell ref="A18:C18"/>
    <mergeCell ref="B28:E28"/>
    <mergeCell ref="D18:H18"/>
  </mergeCells>
  <phoneticPr fontId="3"/>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H39"/>
  <sheetViews>
    <sheetView view="pageBreakPreview" topLeftCell="A17" zoomScale="90" zoomScaleNormal="90" zoomScaleSheetLayoutView="90" workbookViewId="0">
      <selection activeCell="A18" sqref="A18"/>
    </sheetView>
  </sheetViews>
  <sheetFormatPr defaultColWidth="8.453125" defaultRowHeight="19.899999999999999" customHeight="1"/>
  <cols>
    <col min="1" max="3" width="8.453125" style="74" customWidth="1"/>
    <col min="4" max="4" width="2.08984375" style="74" customWidth="1"/>
    <col min="5" max="8" width="6.1796875" style="74" bestFit="1" customWidth="1"/>
    <col min="9" max="16384" width="8.453125" style="74"/>
  </cols>
  <sheetData>
    <row r="1" spans="1:8" ht="19.899999999999999" customHeight="1">
      <c r="A1" s="345" t="s">
        <v>203</v>
      </c>
      <c r="B1" s="345"/>
      <c r="C1" s="345"/>
      <c r="D1" s="345"/>
      <c r="E1" s="345"/>
      <c r="F1" s="345"/>
      <c r="G1" s="345"/>
      <c r="H1" s="345"/>
    </row>
    <row r="3" spans="1:8" ht="19.899999999999999" customHeight="1">
      <c r="A3" s="310" t="s">
        <v>166</v>
      </c>
      <c r="B3" s="311"/>
      <c r="C3" s="312"/>
      <c r="D3" s="76"/>
      <c r="E3" s="76" t="s">
        <v>167</v>
      </c>
      <c r="F3" s="77" t="str">
        <f>支払証!A2</f>
        <v>R3年　　月　　日</v>
      </c>
    </row>
    <row r="4" spans="1:8" ht="19.899999999999999" customHeight="1">
      <c r="A4" s="78"/>
      <c r="B4" s="79"/>
      <c r="C4" s="80"/>
      <c r="D4" s="81"/>
      <c r="E4" s="76" t="s">
        <v>168</v>
      </c>
      <c r="F4" s="77" t="str">
        <f>[2]県連会員!B5</f>
        <v>くまもん空手道連盟</v>
      </c>
    </row>
    <row r="5" spans="1:8" ht="19.899999999999999" customHeight="1">
      <c r="A5" s="78"/>
      <c r="B5" s="79"/>
      <c r="C5" s="80"/>
      <c r="D5" s="81"/>
      <c r="E5" s="76" t="s">
        <v>9</v>
      </c>
      <c r="F5" s="77" t="str">
        <f>[2]県連会員!B6</f>
        <v>くまもん道場</v>
      </c>
      <c r="H5" s="77"/>
    </row>
    <row r="6" spans="1:8" ht="19.899999999999999" customHeight="1">
      <c r="A6" s="78"/>
      <c r="B6" s="79"/>
      <c r="C6" s="80"/>
      <c r="D6" s="81"/>
      <c r="E6" s="76" t="s">
        <v>10</v>
      </c>
      <c r="F6" s="77" t="str">
        <f>[2]県連会員!B7</f>
        <v>くまもん</v>
      </c>
      <c r="H6" s="77"/>
    </row>
    <row r="7" spans="1:8" ht="28.9" customHeight="1">
      <c r="A7" s="78"/>
      <c r="B7" s="79"/>
      <c r="C7" s="80"/>
      <c r="D7" s="81"/>
      <c r="E7" s="86" t="s">
        <v>7</v>
      </c>
      <c r="F7" s="74" t="str">
        <f>[2]県連会員!G5</f>
        <v>〒８00-0000</v>
      </c>
      <c r="H7" s="77"/>
    </row>
    <row r="8" spans="1:8" ht="19.899999999999999" customHeight="1">
      <c r="A8" s="78"/>
      <c r="B8" s="79"/>
      <c r="C8" s="80"/>
      <c r="D8" s="81"/>
      <c r="E8" s="87"/>
      <c r="F8" s="74" t="str">
        <f>[2]県連会員!G6</f>
        <v>くま市熊区小熊町５７０５－２</v>
      </c>
      <c r="H8" s="77"/>
    </row>
    <row r="9" spans="1:8" ht="19.899999999999999" customHeight="1">
      <c r="A9" s="78"/>
      <c r="B9" s="79"/>
      <c r="C9" s="80"/>
      <c r="D9" s="81"/>
      <c r="E9" s="76" t="s">
        <v>11</v>
      </c>
      <c r="F9" s="77" t="str">
        <f>[2]県連会員!G7</f>
        <v>090-3333-3333</v>
      </c>
      <c r="H9" s="77"/>
    </row>
    <row r="10" spans="1:8" ht="19.899999999999999" customHeight="1">
      <c r="A10" s="78"/>
      <c r="B10" s="79"/>
      <c r="C10" s="80"/>
      <c r="D10" s="81"/>
      <c r="E10" s="76"/>
      <c r="F10" s="77"/>
      <c r="H10" s="77"/>
    </row>
    <row r="11" spans="1:8" ht="19.899999999999999" customHeight="1">
      <c r="A11" s="78"/>
      <c r="B11" s="79"/>
      <c r="C11" s="80"/>
      <c r="D11" s="81"/>
      <c r="E11" s="313" t="s">
        <v>39</v>
      </c>
      <c r="F11" s="313"/>
      <c r="G11" s="313"/>
      <c r="H11" s="77"/>
    </row>
    <row r="12" spans="1:8" ht="19.899999999999999" customHeight="1">
      <c r="A12" s="78"/>
      <c r="B12" s="79"/>
      <c r="C12" s="80"/>
      <c r="D12" s="81"/>
      <c r="E12" s="314" t="s">
        <v>204</v>
      </c>
      <c r="F12" s="314"/>
      <c r="G12" s="314"/>
      <c r="H12" s="77"/>
    </row>
    <row r="13" spans="1:8" ht="28.9" customHeight="1">
      <c r="A13" s="78"/>
      <c r="B13" s="79"/>
      <c r="C13" s="80"/>
      <c r="D13" s="81"/>
      <c r="E13" s="314" t="s">
        <v>205</v>
      </c>
      <c r="F13" s="314"/>
      <c r="G13" s="314"/>
      <c r="H13" s="77"/>
    </row>
    <row r="14" spans="1:8" ht="19.899999999999999" customHeight="1">
      <c r="A14" s="78"/>
      <c r="B14" s="79"/>
      <c r="C14" s="80"/>
      <c r="D14" s="81"/>
      <c r="E14" s="314" t="s">
        <v>206</v>
      </c>
      <c r="F14" s="314"/>
      <c r="G14" s="314"/>
      <c r="H14" s="77"/>
    </row>
    <row r="15" spans="1:8" ht="19.899999999999999" customHeight="1">
      <c r="A15" s="78"/>
      <c r="B15" s="79"/>
      <c r="C15" s="80"/>
      <c r="D15" s="81"/>
      <c r="E15" s="313" t="s">
        <v>40</v>
      </c>
      <c r="F15" s="313"/>
      <c r="G15" s="313"/>
      <c r="H15" s="77"/>
    </row>
    <row r="16" spans="1:8" ht="19.899999999999999" customHeight="1">
      <c r="A16" s="91"/>
      <c r="B16" s="92"/>
      <c r="C16" s="93"/>
      <c r="D16" s="81"/>
      <c r="E16" s="314" t="s">
        <v>207</v>
      </c>
      <c r="F16" s="314"/>
      <c r="G16" s="314"/>
      <c r="H16" s="77"/>
    </row>
    <row r="17" spans="1:8" ht="19.899999999999999" customHeight="1">
      <c r="A17" s="79"/>
      <c r="B17" s="79"/>
      <c r="C17" s="79"/>
      <c r="D17" s="79"/>
      <c r="H17" s="77"/>
    </row>
    <row r="18" spans="1:8" ht="19.899999999999999" customHeight="1">
      <c r="A18" s="122" t="s">
        <v>228</v>
      </c>
      <c r="B18" s="79"/>
      <c r="C18" s="79"/>
      <c r="D18" s="79"/>
      <c r="F18" s="95"/>
      <c r="G18" s="77"/>
      <c r="H18" s="77"/>
    </row>
    <row r="19" spans="1:8" ht="19.899999999999999" customHeight="1">
      <c r="A19" s="112" t="s">
        <v>208</v>
      </c>
      <c r="B19" s="326" t="s">
        <v>209</v>
      </c>
      <c r="C19" s="326"/>
      <c r="D19" s="113"/>
      <c r="E19" s="340" t="s">
        <v>210</v>
      </c>
      <c r="F19" s="341">
        <v>2000</v>
      </c>
      <c r="G19" s="341"/>
      <c r="H19" s="341"/>
    </row>
    <row r="20" spans="1:8" ht="19.899999999999999" customHeight="1">
      <c r="A20" s="114" t="s">
        <v>211</v>
      </c>
      <c r="B20" s="342">
        <v>5000</v>
      </c>
      <c r="C20" s="343"/>
      <c r="D20" s="115"/>
      <c r="E20" s="340"/>
      <c r="F20" s="341"/>
      <c r="G20" s="341"/>
      <c r="H20" s="341"/>
    </row>
    <row r="21" spans="1:8" ht="19.899999999999999" customHeight="1">
      <c r="A21" s="116" t="s">
        <v>212</v>
      </c>
      <c r="B21" s="344" t="s">
        <v>213</v>
      </c>
      <c r="C21" s="344"/>
      <c r="D21" s="107"/>
      <c r="E21" s="340"/>
      <c r="F21" s="341"/>
      <c r="G21" s="341"/>
      <c r="H21" s="341"/>
    </row>
    <row r="22" spans="1:8" ht="19.899999999999999" customHeight="1">
      <c r="A22" s="114" t="s">
        <v>214</v>
      </c>
      <c r="B22" s="326" t="s">
        <v>215</v>
      </c>
      <c r="C22" s="326"/>
      <c r="D22" s="107"/>
    </row>
    <row r="23" spans="1:8" ht="19.899999999999999" customHeight="1">
      <c r="A23" s="112" t="s">
        <v>216</v>
      </c>
      <c r="B23" s="327" t="s">
        <v>217</v>
      </c>
      <c r="C23" s="327"/>
      <c r="D23" s="107"/>
      <c r="E23" s="328" t="s">
        <v>218</v>
      </c>
      <c r="F23" s="329">
        <f>F19-B26</f>
        <v>1000</v>
      </c>
      <c r="G23" s="329"/>
      <c r="H23" s="329"/>
    </row>
    <row r="24" spans="1:8" ht="19.899999999999999" customHeight="1">
      <c r="A24" s="117" t="s">
        <v>219</v>
      </c>
      <c r="B24" s="330">
        <v>1234567</v>
      </c>
      <c r="C24" s="330"/>
      <c r="D24" s="107"/>
      <c r="E24" s="328"/>
      <c r="F24" s="329"/>
      <c r="G24" s="329"/>
      <c r="H24" s="329"/>
    </row>
    <row r="25" spans="1:8" ht="19.899999999999999" customHeight="1">
      <c r="A25" s="117" t="s">
        <v>220</v>
      </c>
      <c r="B25" s="331" t="s">
        <v>221</v>
      </c>
      <c r="C25" s="331"/>
      <c r="D25" s="109"/>
      <c r="E25" s="328"/>
      <c r="F25" s="329"/>
      <c r="G25" s="329"/>
      <c r="H25" s="329"/>
    </row>
    <row r="26" spans="1:8" ht="19.899999999999999" customHeight="1">
      <c r="A26" s="117" t="s">
        <v>222</v>
      </c>
      <c r="B26" s="310">
        <v>1000</v>
      </c>
      <c r="C26" s="312"/>
    </row>
    <row r="27" spans="1:8" ht="39.950000000000003" customHeight="1">
      <c r="A27" s="332" t="s">
        <v>223</v>
      </c>
      <c r="B27" s="333"/>
      <c r="C27" s="333"/>
      <c r="D27" s="334" t="s">
        <v>224</v>
      </c>
      <c r="E27" s="335"/>
      <c r="F27" s="335"/>
      <c r="G27" s="335"/>
      <c r="H27" s="336"/>
    </row>
    <row r="28" spans="1:8" ht="19.899999999999999" customHeight="1">
      <c r="A28" s="118"/>
      <c r="B28" s="119"/>
      <c r="C28" s="120"/>
    </row>
    <row r="29" spans="1:8" ht="19.899999999999999" customHeight="1">
      <c r="A29" s="337" t="s">
        <v>225</v>
      </c>
      <c r="B29" s="337"/>
      <c r="C29" s="337"/>
      <c r="D29" s="337"/>
      <c r="E29" s="337"/>
      <c r="F29" s="337"/>
      <c r="G29" s="337"/>
      <c r="H29" s="337"/>
    </row>
    <row r="30" spans="1:8" ht="100.15" customHeight="1">
      <c r="A30" s="338" t="s">
        <v>226</v>
      </c>
      <c r="B30" s="338"/>
      <c r="C30" s="338"/>
      <c r="D30" s="338"/>
      <c r="E30" s="338"/>
      <c r="F30" s="338"/>
      <c r="G30" s="338"/>
      <c r="H30" s="338"/>
    </row>
    <row r="31" spans="1:8" ht="39.950000000000003" customHeight="1">
      <c r="A31" s="339"/>
      <c r="B31" s="339"/>
      <c r="C31" s="339"/>
      <c r="D31" s="339"/>
      <c r="E31" s="339"/>
      <c r="F31" s="339"/>
      <c r="G31" s="339"/>
      <c r="H31" s="339"/>
    </row>
    <row r="32" spans="1:8" ht="39.950000000000003" customHeight="1">
      <c r="A32" s="325" t="s">
        <v>227</v>
      </c>
      <c r="B32" s="325"/>
      <c r="C32" s="325"/>
      <c r="D32" s="325"/>
      <c r="E32" s="325"/>
      <c r="F32" s="325"/>
      <c r="G32" s="325"/>
      <c r="H32" s="325"/>
    </row>
    <row r="33" spans="1:8" ht="100.15" customHeight="1">
      <c r="A33" s="121"/>
      <c r="B33" s="121"/>
      <c r="C33" s="121"/>
      <c r="D33" s="121"/>
      <c r="E33" s="121"/>
      <c r="F33" s="121"/>
      <c r="G33" s="121"/>
      <c r="H33" s="121"/>
    </row>
    <row r="34" spans="1:8" ht="100.15" customHeight="1">
      <c r="A34" s="121"/>
      <c r="B34" s="121"/>
      <c r="C34" s="121"/>
      <c r="D34" s="121"/>
      <c r="E34" s="121"/>
      <c r="F34" s="121"/>
      <c r="G34" s="121"/>
      <c r="H34" s="121"/>
    </row>
    <row r="35" spans="1:8" ht="19.899999999999999" customHeight="1">
      <c r="A35" s="109"/>
      <c r="B35" s="109"/>
      <c r="C35" s="109"/>
    </row>
    <row r="36" spans="1:8" ht="19.899999999999999" customHeight="1">
      <c r="A36" s="109"/>
      <c r="B36" s="109"/>
      <c r="C36" s="109"/>
    </row>
    <row r="37" spans="1:8" ht="19.899999999999999" customHeight="1">
      <c r="A37" s="109"/>
      <c r="B37" s="109"/>
      <c r="C37" s="109"/>
    </row>
    <row r="38" spans="1:8" ht="19.899999999999999" customHeight="1">
      <c r="A38" s="109"/>
      <c r="B38" s="109"/>
      <c r="C38" s="109"/>
    </row>
    <row r="39" spans="1:8" ht="19.899999999999999" customHeight="1">
      <c r="A39" s="109"/>
      <c r="B39" s="109"/>
      <c r="C39" s="109"/>
    </row>
  </sheetData>
  <mergeCells count="25">
    <mergeCell ref="E14:G14"/>
    <mergeCell ref="A1:H1"/>
    <mergeCell ref="A3:C3"/>
    <mergeCell ref="E11:G11"/>
    <mergeCell ref="E12:G12"/>
    <mergeCell ref="E13:G13"/>
    <mergeCell ref="E15:G15"/>
    <mergeCell ref="E16:G16"/>
    <mergeCell ref="B19:C19"/>
    <mergeCell ref="E19:E21"/>
    <mergeCell ref="F19:H21"/>
    <mergeCell ref="B20:C20"/>
    <mergeCell ref="B21:C21"/>
    <mergeCell ref="A32:H32"/>
    <mergeCell ref="B22:C22"/>
    <mergeCell ref="B23:C23"/>
    <mergeCell ref="E23:E25"/>
    <mergeCell ref="F23:H25"/>
    <mergeCell ref="B24:C24"/>
    <mergeCell ref="B25:C25"/>
    <mergeCell ref="B26:C26"/>
    <mergeCell ref="A27:C27"/>
    <mergeCell ref="D27:H27"/>
    <mergeCell ref="A29:H29"/>
    <mergeCell ref="A30:H31"/>
  </mergeCells>
  <phoneticPr fontId="3"/>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注意事項</vt:lpstr>
      <vt:lpstr>重要</vt:lpstr>
      <vt:lpstr>種目</vt:lpstr>
      <vt:lpstr>一覧</vt:lpstr>
      <vt:lpstr>公認級位【登録】</vt:lpstr>
      <vt:lpstr>公認級位移行登録</vt:lpstr>
      <vt:lpstr>公認段位移行登録</vt:lpstr>
      <vt:lpstr>支払証</vt:lpstr>
      <vt:lpstr>過払い</vt:lpstr>
      <vt:lpstr>検温記録</vt:lpstr>
      <vt:lpstr>一覧!Print_Area</vt:lpstr>
      <vt:lpstr>過払い!Print_Area</vt:lpstr>
      <vt:lpstr>検温記録!Print_Area</vt:lpstr>
      <vt:lpstr>公認級位【登録】!Print_Area</vt:lpstr>
      <vt:lpstr>公認級位移行登録!Print_Area</vt:lpstr>
      <vt:lpstr>公認段位移行登録!Print_Area</vt:lpstr>
      <vt:lpstr>支払証!Print_Area</vt:lpstr>
      <vt:lpstr>種目!Print_Area</vt:lpstr>
      <vt:lpstr>重要!Print_Area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実</cp:lastModifiedBy>
  <cp:lastPrinted>2021-03-15T00:52:20Z</cp:lastPrinted>
  <dcterms:created xsi:type="dcterms:W3CDTF">2020-02-05T23:44:26Z</dcterms:created>
  <dcterms:modified xsi:type="dcterms:W3CDTF">2021-03-15T21:31:40Z</dcterms:modified>
</cp:coreProperties>
</file>