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jun-yamauchi\Desktop\熊本県連\R3年熊本県連\R3昇段審査\"/>
    </mc:Choice>
  </mc:AlternateContent>
  <xr:revisionPtr revIDLastSave="0" documentId="8_{3CEB2033-0816-43CA-8152-6556DBE5EEB0}" xr6:coauthVersionLast="47" xr6:coauthVersionMax="47" xr10:uidLastSave="{00000000-0000-0000-0000-000000000000}"/>
  <bookViews>
    <workbookView xWindow="31200" yWindow="-180" windowWidth="28770" windowHeight="15570" tabRatio="793" activeTab="2" xr2:uid="{00000000-000D-0000-FFFF-FFFF00000000}"/>
  </bookViews>
  <sheets>
    <sheet name="注意事項" sheetId="31" r:id="rId1"/>
    <sheet name="【基本情報】" sheetId="8" r:id="rId2"/>
    <sheet name="県連会員" sheetId="5" r:id="rId3"/>
    <sheet name="県連会員 (2)" sheetId="32" r:id="rId4"/>
  </sheets>
  <definedNames>
    <definedName name="_xlnm.Print_Area" localSheetId="2">県連会員!$A$1:$K$51</definedName>
    <definedName name="_xlnm.Print_Area" localSheetId="3">'県連会員 (2)'!$A$1:$K$27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0" i="5" l="1"/>
  <c r="H47" i="5"/>
  <c r="H48" i="5"/>
  <c r="H49" i="5"/>
  <c r="H11" i="32"/>
  <c r="H7" i="32"/>
  <c r="B7" i="32"/>
  <c r="H6" i="32"/>
  <c r="B6" i="32"/>
  <c r="H5" i="32"/>
  <c r="B5" i="32"/>
  <c r="L1" i="32"/>
  <c r="G22" i="32" s="1"/>
  <c r="H7" i="5"/>
  <c r="H6" i="5"/>
  <c r="H5" i="5"/>
  <c r="G51" i="5"/>
  <c r="H51" i="5" l="1"/>
  <c r="G19" i="32"/>
  <c r="G13" i="32"/>
  <c r="G18" i="32"/>
  <c r="G25" i="32"/>
  <c r="G12" i="32"/>
  <c r="G17" i="32"/>
  <c r="G23" i="32"/>
  <c r="G24" i="32"/>
  <c r="G14" i="32"/>
  <c r="G20" i="32"/>
  <c r="G26" i="32"/>
  <c r="G15" i="32"/>
  <c r="G21" i="32"/>
  <c r="G11" i="32"/>
  <c r="G16" i="32"/>
  <c r="L1" i="5" l="1"/>
  <c r="H11" i="5"/>
  <c r="B7" i="5"/>
  <c r="B6" i="5"/>
  <c r="B5" i="5"/>
  <c r="G23" i="5" l="1"/>
  <c r="G22" i="5"/>
  <c r="G21" i="5"/>
  <c r="G13" i="5"/>
  <c r="G20" i="5"/>
  <c r="G19" i="5"/>
  <c r="G18" i="5"/>
  <c r="G14" i="5"/>
  <c r="G12" i="5"/>
  <c r="G24" i="5"/>
  <c r="G15" i="5"/>
  <c r="G16" i="5"/>
  <c r="G17" i="5"/>
  <c r="G25" i="5"/>
  <c r="G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2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3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<sst xmlns="http://schemas.openxmlformats.org/spreadsheetml/2006/main" count="296" uniqueCount="122">
  <si>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</si>
  <si>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</si>
  <si>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</si>
  <si>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</si>
  <si>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</si>
  <si>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</si>
  <si>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</si>
  <si>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</si>
  <si>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</si>
  <si>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</si>
  <si>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</si>
  <si>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</si>
  <si>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熊本県空手道連盟</t>
    <rPh sb="0" eb="3">
      <t>クマモトケン</t>
    </rPh>
    <rPh sb="3" eb="6">
      <t>カラテドウ</t>
    </rPh>
    <rPh sb="6" eb="8">
      <t>レンメイ</t>
    </rPh>
    <phoneticPr fontId="3"/>
  </si>
  <si>
    <t>ゆうちょ銀行</t>
    <rPh sb="4" eb="6">
      <t>ギンコウ</t>
    </rPh>
    <phoneticPr fontId="3"/>
  </si>
  <si>
    <t>学年</t>
    <rPh sb="0" eb="2">
      <t>ガクネン</t>
    </rPh>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</si>
  <si>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</si>
  <si>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</si>
  <si>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</si>
  <si>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</si>
  <si>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【1年】小学生</t>
    <rPh sb="2" eb="3">
      <t>ネン</t>
    </rPh>
    <rPh sb="4" eb="7">
      <t>ショウガクセイ</t>
    </rPh>
    <phoneticPr fontId="3"/>
  </si>
  <si>
    <t>【1年】中学生</t>
    <rPh sb="2" eb="3">
      <t>ネン</t>
    </rPh>
    <rPh sb="4" eb="6">
      <t>チュウガク</t>
    </rPh>
    <rPh sb="6" eb="7">
      <t>セイ</t>
    </rPh>
    <phoneticPr fontId="3"/>
  </si>
  <si>
    <t>【2年】一般</t>
    <rPh sb="2" eb="3">
      <t>ネン</t>
    </rPh>
    <rPh sb="4" eb="6">
      <t>イッパン</t>
    </rPh>
    <phoneticPr fontId="3"/>
  </si>
  <si>
    <t>【6年】一般</t>
    <rPh sb="2" eb="3">
      <t>ネン</t>
    </rPh>
    <rPh sb="4" eb="6">
      <t>イッパン</t>
    </rPh>
    <phoneticPr fontId="3"/>
  </si>
  <si>
    <t>【期間】区分</t>
    <rPh sb="1" eb="3">
      <t>キカン</t>
    </rPh>
    <rPh sb="4" eb="6">
      <t>クブン</t>
    </rPh>
    <phoneticPr fontId="3"/>
  </si>
  <si>
    <t>新規・更新</t>
    <rPh sb="0" eb="2">
      <t>シンキ</t>
    </rPh>
    <rPh sb="3" eb="5">
      <t>コウシン</t>
    </rPh>
    <phoneticPr fontId="3"/>
  </si>
  <si>
    <t>新規</t>
    <rPh sb="0" eb="2">
      <t>シンキ</t>
    </rPh>
    <phoneticPr fontId="3"/>
  </si>
  <si>
    <t>更新</t>
    <rPh sb="0" eb="2">
      <t>コウシン</t>
    </rPh>
    <phoneticPr fontId="3"/>
  </si>
  <si>
    <t>全空連
会員番号</t>
    <rPh sb="0" eb="1">
      <t>ゼン</t>
    </rPh>
    <rPh sb="1" eb="2">
      <t>クウ</t>
    </rPh>
    <rPh sb="2" eb="3">
      <t>レン</t>
    </rPh>
    <rPh sb="4" eb="6">
      <t>カイイン</t>
    </rPh>
    <rPh sb="6" eb="8">
      <t>バンゴウ</t>
    </rPh>
    <phoneticPr fontId="3"/>
  </si>
  <si>
    <t>熊本　太郎</t>
    <rPh sb="0" eb="2">
      <t>くまもと</t>
    </rPh>
    <rPh sb="3" eb="5">
      <t>たろう</t>
    </rPh>
    <phoneticPr fontId="5" type="Hiragana" alignment="distributed"/>
  </si>
  <si>
    <t>【1年】高校生</t>
    <rPh sb="2" eb="3">
      <t>ネン</t>
    </rPh>
    <rPh sb="4" eb="7">
      <t>コウコウセイ</t>
    </rPh>
    <phoneticPr fontId="3"/>
  </si>
  <si>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</si>
  <si>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</si>
  <si>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</si>
  <si>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くまモン道場</t>
    <rPh sb="4" eb="6">
      <t>ドウジョウ</t>
    </rPh>
    <phoneticPr fontId="3"/>
  </si>
  <si>
    <t>くまモン</t>
    <phoneticPr fontId="3"/>
  </si>
  <si>
    <t>〒000-1111</t>
    <phoneticPr fontId="3"/>
  </si>
  <si>
    <t>熊本県熊本市熊区1-2-3</t>
    <rPh sb="0" eb="3">
      <t>クマモトケン</t>
    </rPh>
    <rPh sb="3" eb="6">
      <t>クマモトシ</t>
    </rPh>
    <rPh sb="6" eb="7">
      <t>クマ</t>
    </rPh>
    <rPh sb="7" eb="8">
      <t>ク</t>
    </rPh>
    <phoneticPr fontId="3"/>
  </si>
  <si>
    <t>090-1111-2222</t>
    <phoneticPr fontId="3"/>
  </si>
  <si>
    <t>熊本県空手道連盟</t>
  </si>
  <si>
    <t>▼注意事項▼</t>
    <rPh sb="1" eb="3">
      <t>チュウイ</t>
    </rPh>
    <rPh sb="3" eb="5">
      <t>ジコウ</t>
    </rPh>
    <phoneticPr fontId="3"/>
  </si>
  <si>
    <t>①氏名の【ふりがな】を必ず編集してください</t>
    <rPh sb="1" eb="3">
      <t>シメイ</t>
    </rPh>
    <rPh sb="11" eb="12">
      <t>カナラ</t>
    </rPh>
    <rPh sb="13" eb="15">
      <t>ヘンシュウ</t>
    </rPh>
    <phoneticPr fontId="3"/>
  </si>
  <si>
    <t>②生年月日は【Ｓ・Ｈ】と【ピリオド（る）】を使い入力</t>
    <rPh sb="1" eb="3">
      <t>セイネン</t>
    </rPh>
    <rPh sb="3" eb="5">
      <t>ガッピ</t>
    </rPh>
    <rPh sb="22" eb="23">
      <t>ツカ</t>
    </rPh>
    <rPh sb="24" eb="26">
      <t>ニュウリョク</t>
    </rPh>
    <phoneticPr fontId="3"/>
  </si>
  <si>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3"/>
  </si>
  <si>
    <t>　※【一般】のみ手動入力</t>
    <rPh sb="3" eb="5">
      <t>イッパン</t>
    </rPh>
    <rPh sb="8" eb="10">
      <t>シュドウ</t>
    </rPh>
    <rPh sb="10" eb="12">
      <t>ニュウリョク</t>
    </rPh>
    <phoneticPr fontId="3"/>
  </si>
  <si>
    <t>　※使わない【その他申請書シート】は削除</t>
    <rPh sb="2" eb="3">
      <t>ツカ</t>
    </rPh>
    <rPh sb="9" eb="10">
      <t>タ</t>
    </rPh>
    <rPh sb="10" eb="13">
      <t>シンセイショ</t>
    </rPh>
    <rPh sb="18" eb="20">
      <t>サクジョ</t>
    </rPh>
    <phoneticPr fontId="3"/>
  </si>
  <si>
    <t>中2</t>
  </si>
  <si>
    <t>0012345</t>
  </si>
  <si>
    <t>支払証添付（原本自己保管）</t>
    <rPh sb="2" eb="3">
      <t>ショウ</t>
    </rPh>
    <rPh sb="10" eb="12">
      <t>ホカン</t>
    </rPh>
    <phoneticPr fontId="3"/>
  </si>
  <si>
    <t>〒862-0950</t>
    <phoneticPr fontId="3"/>
  </si>
  <si>
    <t>熊本市水前寺5-23－2</t>
    <phoneticPr fontId="3"/>
  </si>
  <si>
    <t>096－387-0643（tel･fax）</t>
    <phoneticPr fontId="3"/>
  </si>
  <si>
    <t>01930-8-16833</t>
    <phoneticPr fontId="3"/>
  </si>
  <si>
    <t>カテゴリ</t>
    <phoneticPr fontId="15" type="Hiragana" alignment="distributed"/>
  </si>
  <si>
    <t>▼選択▼</t>
    <rPh sb="1" eb="3">
      <t>せんたく</t>
    </rPh>
    <phoneticPr fontId="22" type="Hiragana" alignment="distributed"/>
  </si>
  <si>
    <t>男</t>
    <rPh sb="0" eb="1">
      <t>おとこ</t>
    </rPh>
    <phoneticPr fontId="22" type="Hiragana" alignment="distributed"/>
  </si>
  <si>
    <t>女</t>
    <rPh sb="0" eb="1">
      <t>おんな</t>
    </rPh>
    <phoneticPr fontId="22" type="Hiragana" alignment="distributed"/>
  </si>
  <si>
    <t>令和　　年　　月　　日</t>
    <rPh sb="0" eb="2">
      <t>レイワ</t>
    </rPh>
    <rPh sb="4" eb="5">
      <t>ネン</t>
    </rPh>
    <rPh sb="7" eb="8">
      <t>ガツ</t>
    </rPh>
    <rPh sb="10" eb="11">
      <t>ニチ</t>
    </rPh>
    <phoneticPr fontId="3"/>
  </si>
  <si>
    <t>性別</t>
    <rPh sb="0" eb="2">
      <t>せいべつ</t>
    </rPh>
    <phoneticPr fontId="5" type="Hiragana" alignment="distributed"/>
  </si>
  <si>
    <t>②会員登録有効期限切れの方は、申請も必ず行ってください。全空連は全空連HPで登録。</t>
    <phoneticPr fontId="3"/>
  </si>
  <si>
    <t>　熊空連（一般：2年登録6,000円・ゴールデン：5年登録15,000円6年有効）</t>
    <phoneticPr fontId="3"/>
  </si>
  <si>
    <t>　未登録期間がある場合は、5年前まで遡っての登録が必要です。</t>
    <phoneticPr fontId="3"/>
  </si>
  <si>
    <t>⑤［郵便振替］01930－8―16833　　熊本県空手道連盟</t>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</si>
  <si>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</si>
  <si>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</si>
  <si>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</si>
  <si>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</si>
  <si>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</si>
  <si>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</si>
  <si>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</si>
  <si>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</si>
  <si>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</si>
  <si>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</si>
  <si>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</si>
  <si>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</si>
  <si>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</si>
  <si>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添付書類でエクセルデータと別にPDFデータを送付するのはできる限りさけエクセルデータ1つに収まるようにお願い致します。</t>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</si>
  <si>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</si>
  <si>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</si>
  <si>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</si>
  <si>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</si>
  <si>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</si>
  <si>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t>区分</t>
    <rPh sb="0" eb="2">
      <t>くぶん</t>
    </rPh>
    <phoneticPr fontId="5" type="Hiragana" alignment="distributed"/>
  </si>
  <si>
    <t>県連会員登番号</t>
    <rPh sb="0" eb="2">
      <t>けんれん</t>
    </rPh>
    <rPh sb="2" eb="4">
      <t>かいいん</t>
    </rPh>
    <rPh sb="4" eb="5">
      <t>のぼる</t>
    </rPh>
    <rPh sb="5" eb="7">
      <t>ばんごう</t>
    </rPh>
    <phoneticPr fontId="5" type="Hiragana" alignment="distributed"/>
  </si>
  <si>
    <t>県連会員登録</t>
    <rPh sb="0" eb="2">
      <t>ケンレン</t>
    </rPh>
    <rPh sb="2" eb="6">
      <t>カイイントウロク</t>
    </rPh>
    <phoneticPr fontId="3"/>
  </si>
  <si>
    <t>【2年】一般</t>
    <phoneticPr fontId="5" type="Hiragana" alignment="distributed"/>
  </si>
  <si>
    <t>【6年】一般</t>
    <phoneticPr fontId="5" type="Hiragana" alignment="distributed"/>
  </si>
  <si>
    <t>有効期限</t>
    <rPh sb="0" eb="2">
      <t>ユウコウ</t>
    </rPh>
    <rPh sb="2" eb="4">
      <t>キゲン</t>
    </rPh>
    <phoneticPr fontId="3"/>
  </si>
  <si>
    <t>有効期限</t>
    <rPh sb="0" eb="4">
      <t>ゆうこうきげん</t>
    </rPh>
    <phoneticPr fontId="5" type="Hiragana" alignment="distributed"/>
  </si>
  <si>
    <t>2022.03.31</t>
    <phoneticPr fontId="5" type="Hiragana" alignment="distributed"/>
  </si>
  <si>
    <t>2023.03.31</t>
    <phoneticPr fontId="5" type="Hiragana" alignment="distributed"/>
  </si>
  <si>
    <t>2027.03.31</t>
    <phoneticPr fontId="5" type="Hiragana" alignment="distributed"/>
  </si>
  <si>
    <t>＊公認４段以上・コーチ１以上、県組手審判C級以上、道場長</t>
    <rPh sb="1" eb="3">
      <t>コウニン</t>
    </rPh>
    <rPh sb="4" eb="7">
      <t>ダンイジョウ</t>
    </rPh>
    <rPh sb="12" eb="14">
      <t>イジョウ</t>
    </rPh>
    <rPh sb="15" eb="16">
      <t>ケン</t>
    </rPh>
    <rPh sb="16" eb="18">
      <t>クミテ</t>
    </rPh>
    <rPh sb="18" eb="20">
      <t>シンパン</t>
    </rPh>
    <rPh sb="21" eb="22">
      <t>キュウ</t>
    </rPh>
    <rPh sb="22" eb="24">
      <t>イジョウ</t>
    </rPh>
    <rPh sb="25" eb="28">
      <t>ドウジョウチョウ</t>
    </rPh>
    <phoneticPr fontId="3"/>
  </si>
  <si>
    <t>（小学生・中学生・高校生は１年登録　1,500円）</t>
    <rPh sb="1" eb="4">
      <t>ショウガクセイ</t>
    </rPh>
    <rPh sb="5" eb="8">
      <t>チュウガクセイ</t>
    </rPh>
    <rPh sb="9" eb="12">
      <t>コウコウセイ</t>
    </rPh>
    <rPh sb="14" eb="15">
      <t>ネン</t>
    </rPh>
    <rPh sb="15" eb="17">
      <t>トウロク</t>
    </rPh>
    <rPh sb="23" eb="24">
      <t>エン</t>
    </rPh>
    <phoneticPr fontId="3"/>
  </si>
  <si>
    <t>登録は個人（道場単位）で行い、支払いは道場単位で申し込みをお願い致します。</t>
    <rPh sb="0" eb="2">
      <t>トウロク</t>
    </rPh>
    <rPh sb="3" eb="5">
      <t>コジン</t>
    </rPh>
    <rPh sb="6" eb="8">
      <t>ドウジョウ</t>
    </rPh>
    <rPh sb="8" eb="10">
      <t>タンイ</t>
    </rPh>
    <rPh sb="12" eb="13">
      <t>オコナ</t>
    </rPh>
    <rPh sb="15" eb="17">
      <t>シハラ</t>
    </rPh>
    <rPh sb="19" eb="23">
      <t>ドウジョウタンイ</t>
    </rPh>
    <rPh sb="24" eb="25">
      <t>モウ</t>
    </rPh>
    <rPh sb="26" eb="27">
      <t>コ</t>
    </rPh>
    <rPh sb="30" eb="31">
      <t>ネガ</t>
    </rPh>
    <rPh sb="32" eb="33">
      <t>イタ</t>
    </rPh>
    <phoneticPr fontId="3"/>
  </si>
  <si>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</si>
  <si>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5"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</si>
  <si>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5"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</si>
  <si>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5" type="Hiragana" alignment="distributed"/>
  </si>
  <si>
    <t>①会員登録は県連HP会員登録システムにて登録をお願い致します</t>
    <rPh sb="1" eb="5">
      <t>カイイントウロク</t>
    </rPh>
    <rPh sb="6" eb="8">
      <t>ケンレン</t>
    </rPh>
    <rPh sb="10" eb="14">
      <t>カイイントウロク</t>
    </rPh>
    <rPh sb="20" eb="22">
      <t>トウロク</t>
    </rPh>
    <rPh sb="24" eb="25">
      <t>ネガ</t>
    </rPh>
    <rPh sb="26" eb="27">
      <t>イタ</t>
    </rPh>
    <phoneticPr fontId="3"/>
  </si>
  <si>
    <t>道場長　県連会員証　　張り付け</t>
    <rPh sb="0" eb="3">
      <t>ドウジョウチョウ</t>
    </rPh>
    <rPh sb="4" eb="6">
      <t>ケンレン</t>
    </rPh>
    <rPh sb="6" eb="9">
      <t>カイインショウ</t>
    </rPh>
    <rPh sb="11" eb="12">
      <t>ハ</t>
    </rPh>
    <rPh sb="13" eb="14">
      <t>ツ</t>
    </rPh>
    <phoneticPr fontId="3"/>
  </si>
  <si>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</si>
  <si>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</si>
  <si>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</si>
  <si>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t>★会員登録の支払いについては会員登録費用のみの支払いをお願い致します。（他行事と一緒に支払いはできません）</t>
    <rPh sb="1" eb="5">
      <t>かいいんとうろく</t>
    </rPh>
    <rPh sb="6" eb="8">
      <t>しはら</t>
    </rPh>
    <rPh sb="14" eb="16">
      <t>かいいん</t>
    </rPh>
    <rPh sb="16" eb="18">
      <t>とうろく</t>
    </rPh>
    <rPh sb="18" eb="20">
      <t>ひよう</t>
    </rPh>
    <rPh sb="23" eb="25">
      <t>しはら</t>
    </rPh>
    <rPh sb="28" eb="29">
      <t>ねが</t>
    </rPh>
    <rPh sb="30" eb="31">
      <t>いた</t>
    </rPh>
    <rPh sb="36" eb="37">
      <t>た</t>
    </rPh>
    <rPh sb="37" eb="39">
      <t>ぎょうじ</t>
    </rPh>
    <rPh sb="40" eb="42">
      <t>いっしょ</t>
    </rPh>
    <rPh sb="43" eb="45">
      <t>しはら</t>
    </rPh>
    <phoneticPr fontId="5" type="Hiragana" alignment="distributed"/>
  </si>
  <si>
    <t>県連会員登録確認書　　　　　　（NO.2）</t>
    <rPh sb="0" eb="2">
      <t>ケンレン</t>
    </rPh>
    <rPh sb="2" eb="4">
      <t>カイイン</t>
    </rPh>
    <rPh sb="4" eb="6">
      <t>トウロク</t>
    </rPh>
    <rPh sb="6" eb="8">
      <t>カクニン</t>
    </rPh>
    <rPh sb="8" eb="9">
      <t>ショ</t>
    </rPh>
    <phoneticPr fontId="3"/>
  </si>
  <si>
    <t>県連会員登録確認書　　　　　　(N0.1）</t>
    <rPh sb="0" eb="2">
      <t>ケンレン</t>
    </rPh>
    <rPh sb="2" eb="4">
      <t>カイイン</t>
    </rPh>
    <rPh sb="4" eb="6">
      <t>トウロク</t>
    </rPh>
    <rPh sb="6" eb="8">
      <t>カクニン</t>
    </rPh>
    <rPh sb="8" eb="9">
      <t>ショ</t>
    </rPh>
    <phoneticPr fontId="3"/>
  </si>
  <si>
    <t>③名簿欄が不足する場合は【行の追加】および【シートコピー】　</t>
    <rPh sb="5" eb="7">
      <t>フソク</t>
    </rPh>
    <rPh sb="9" eb="11">
      <t>バアイ</t>
    </rPh>
    <rPh sb="13" eb="14">
      <t>ギョウ</t>
    </rPh>
    <rPh sb="15" eb="17">
      <t>ツイカ</t>
    </rPh>
    <phoneticPr fontId="3"/>
  </si>
  <si>
    <t>会員が多い場合に使用をお願い致します。</t>
    <rPh sb="0" eb="2">
      <t>カイイン</t>
    </rPh>
    <rPh sb="3" eb="4">
      <t>オオ</t>
    </rPh>
    <rPh sb="5" eb="7">
      <t>バアイ</t>
    </rPh>
    <rPh sb="8" eb="10">
      <t>シヨウ</t>
    </rPh>
    <rPh sb="12" eb="13">
      <t>ネガ</t>
    </rPh>
    <rPh sb="14" eb="15">
      <t>イタ</t>
    </rPh>
    <phoneticPr fontId="3"/>
  </si>
  <si>
    <t>（大学生は一般と同様とする。）</t>
    <rPh sb="0" eb="3">
      <t>ダイガクセイ</t>
    </rPh>
    <rPh sb="4" eb="6">
      <t>イッパン</t>
    </rPh>
    <rPh sb="7" eb="9">
      <t>ドウヨウ</t>
    </rPh>
    <phoneticPr fontId="3"/>
  </si>
  <si>
    <t>【1年】小学生・中学生・高校</t>
    <rPh sb="4" eb="7">
      <t>しょうがくせい</t>
    </rPh>
    <rPh sb="8" eb="11">
      <t>ちゅうがくせい</t>
    </rPh>
    <rPh sb="12" eb="14">
      <t>こうこう</t>
    </rPh>
    <phoneticPr fontId="5" type="Hiragana" alignment="distributed"/>
  </si>
  <si>
    <t>【1年】大学</t>
    <rPh sb="2" eb="3">
      <t>ネン</t>
    </rPh>
    <rPh sb="4" eb="6">
      <t>ダイガク</t>
    </rPh>
    <phoneticPr fontId="3"/>
  </si>
  <si>
    <t>【1年】大学生</t>
    <rPh sb="2" eb="3">
      <t>ネン</t>
    </rPh>
    <rPh sb="4" eb="7">
      <t>ダイガクセイ</t>
    </rPh>
    <phoneticPr fontId="3"/>
  </si>
  <si>
    <t>【1年】大学生</t>
    <rPh sb="4" eb="7">
      <t>だいがくせい</t>
    </rPh>
    <phoneticPr fontId="5" type="Hiragana" alignment="distributed"/>
  </si>
  <si>
    <t>会員登録の支払いについては会員登録費用</t>
    <phoneticPr fontId="5" type="Hiragana" alignment="distributed"/>
  </si>
  <si>
    <t>のみの支払いをお願い致します。</t>
    <phoneticPr fontId="5" type="Hiragana" alignment="distributed"/>
  </si>
  <si>
    <t>（他行事と一緒に支払いはできません）</t>
    <phoneticPr fontId="5" type="Hiragana" alignment="distributed"/>
  </si>
  <si>
    <t>＊道場長の県連会員登録が切れの場合は</t>
    <phoneticPr fontId="5" type="Hiragana" alignment="distributed"/>
  </si>
  <si>
    <t>申請等無効になる場合がありますので、ご注意ください</t>
    <phoneticPr fontId="5" type="Hiragana" alignment="distributed"/>
  </si>
  <si>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</si>
  <si>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</si>
  <si>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</si>
  <si>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★例題通りに名前に必ずふりがなをつけて申請をお願い致します。</t>
    <rPh sb="1" eb="3">
      <t>れいだい</t>
    </rPh>
    <rPh sb="3" eb="4">
      <t>とお</t>
    </rPh>
    <rPh sb="6" eb="8">
      <t>なまえ</t>
    </rPh>
    <rPh sb="9" eb="10">
      <t>かなら</t>
    </rPh>
    <rPh sb="19" eb="21">
      <t>しんせい</t>
    </rPh>
    <rPh sb="23" eb="24">
      <t>ねが</t>
    </rPh>
    <rPh sb="25" eb="26">
      <t>いた</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</si>
</sst>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39">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11"/>
      <color theme="1"/>
      <name val="HGMaruGothicMPRO"/>
      <family val="3"/>
      <charset val="128"/>
    </font>
    <font>
      <sz val="11"/>
      <color rgb="FFFF0000"/>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1"/>
      <color rgb="FFFF0000"/>
      <name val="游ゴシック"/>
      <family val="3"/>
      <charset val="128"/>
      <scheme val="minor"/>
    </font>
    <font>
      <sz val="16"/>
      <color rgb="FFFF0000"/>
      <name val="HG丸ｺﾞｼｯｸM-PRO"/>
      <family val="3"/>
      <charset val="128"/>
    </font>
    <font>
      <sz val="16"/>
      <name val="HG丸ｺﾞｼｯｸM-PRO"/>
      <family val="3"/>
      <charset val="128"/>
    </font>
    <font>
      <sz val="11"/>
      <color rgb="FFFF0000"/>
      <name val="游ゴシック"/>
      <family val="3"/>
      <charset val="128"/>
      <scheme val="minor"/>
    </font>
    <font>
      <sz val="16"/>
      <color theme="1"/>
      <name val="游ゴシック"/>
      <family val="2"/>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sz val="16"/>
      <color rgb="FFFF0000"/>
      <name val="HG丸ｺﾞｼｯｸM-PRO"/>
      <family val="3"/>
      <charset val="128"/>
    </font>
    <font>
      <b/>
      <u val="double"/>
      <sz val="11"/>
      <color rgb="FFFF0000"/>
      <name val="游ゴシック"/>
      <family val="3"/>
      <charset val="128"/>
      <scheme val="minor"/>
    </font>
    <font>
      <b/>
      <sz val="11"/>
      <color rgb="FFFF0000"/>
      <name val="HG丸ｺﾞｼｯｸM-PRO"/>
      <family val="3"/>
      <charset val="128"/>
    </font>
    <font>
      <b/>
      <sz val="11"/>
      <color rgb="FFFF0000"/>
      <name val="HGMaruGothicMPRO"/>
      <family val="3"/>
      <charset val="128"/>
    </font>
    <font>
      <sz val="9"/>
      <name val="HGMaruGothicMPRO"/>
      <family val="2"/>
      <charset val="128"/>
    </font>
    <font>
      <sz val="14"/>
      <color rgb="FFFF0000"/>
      <name val="HGMaruGothicMPRO"/>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cellStyleXfs>
  <cellXfs count="170">
    <xf numFmtId="0" fontId="0" fillId="0" borderId="0" xfId="0">
      <alignment vertical="center"/>
    </xf>
    <xf numFmtId="0" fontId="8" fillId="0" borderId="0" xfId="0" applyFont="1" applyAlignment="1">
      <alignment horizontal="center" vertical="center"/>
    </xf>
    <xf numFmtId="0" fontId="14" fillId="0" borderId="0" xfId="0" applyFont="1" applyFill="1" applyBorder="1" applyAlignment="1">
      <alignment horizontal="right" vertical="center"/>
    </xf>
    <xf numFmtId="0" fontId="14" fillId="0" borderId="0" xfId="0" applyFont="1" applyBorder="1" applyAlignment="1">
      <alignment horizontal="left" vertical="center"/>
    </xf>
    <xf numFmtId="57" fontId="14" fillId="0" borderId="0" xfId="0" applyNumberFormat="1" applyFont="1" applyFill="1" applyBorder="1" applyAlignme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6" fillId="0" borderId="0" xfId="0" applyFo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4" fillId="0" borderId="0" xfId="0" applyFont="1" applyAlignment="1">
      <alignment horizontal="left" vertical="center"/>
    </xf>
    <xf numFmtId="0" fontId="4" fillId="4" borderId="1" xfId="0" applyFont="1" applyFill="1" applyBorder="1" applyAlignment="1">
      <alignment horizontal="center" vertical="center"/>
    </xf>
    <xf numFmtId="0" fontId="14" fillId="0" borderId="0" xfId="0" applyFont="1" applyFill="1" applyBorder="1" applyAlignment="1">
      <alignment horizontal="left" vertical="center"/>
    </xf>
    <xf numFmtId="0" fontId="0" fillId="0" borderId="0" xfId="0">
      <alignment vertical="center"/>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shrinkToFit="1"/>
    </xf>
    <xf numFmtId="0" fontId="12" fillId="0" borderId="1" xfId="0" applyFont="1" applyBorder="1" applyAlignment="1">
      <alignment horizontal="center" vertical="center"/>
    </xf>
    <xf numFmtId="176" fontId="11" fillId="2" borderId="1" xfId="0" applyNumberFormat="1" applyFont="1" applyFill="1" applyBorder="1" applyAlignment="1">
      <alignment horizontal="left" vertical="center" shrinkToFit="1"/>
    </xf>
    <xf numFmtId="176" fontId="13" fillId="0" borderId="1" xfId="0" applyNumberFormat="1" applyFont="1" applyBorder="1" applyAlignment="1">
      <alignment horizontal="left" vertical="center" shrinkToFit="1"/>
    </xf>
    <xf numFmtId="0" fontId="9" fillId="0" borderId="0" xfId="0" applyFont="1" applyBorder="1" applyAlignment="1">
      <alignment vertical="center"/>
    </xf>
    <xf numFmtId="0" fontId="8" fillId="0" borderId="0" xfId="0" applyFont="1" applyAlignment="1">
      <alignment horizontal="left" vertical="center"/>
    </xf>
    <xf numFmtId="49" fontId="12" fillId="0"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10" fillId="2" borderId="1" xfId="0" applyFont="1" applyFill="1" applyBorder="1" applyAlignment="1">
      <alignment horizontal="center" vertical="center" shrinkToFit="1"/>
    </xf>
    <xf numFmtId="0" fontId="1" fillId="0" borderId="0" xfId="0" applyFont="1" applyFill="1" applyAlignment="1">
      <alignment horizontal="left" vertical="center"/>
    </xf>
    <xf numFmtId="0" fontId="1"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vertical="center"/>
    </xf>
    <xf numFmtId="0" fontId="14" fillId="0" borderId="0" xfId="0" applyFont="1" applyAlignment="1">
      <alignment horizontal="left" vertical="center"/>
    </xf>
    <xf numFmtId="0" fontId="6" fillId="3" borderId="1" xfId="0" applyFont="1" applyFill="1" applyBorder="1" applyAlignment="1">
      <alignment horizontal="center" vertical="center"/>
    </xf>
    <xf numFmtId="38" fontId="6" fillId="0" borderId="1" xfId="1" applyFont="1" applyBorder="1" applyAlignment="1">
      <alignment vertical="center"/>
    </xf>
    <xf numFmtId="38" fontId="14" fillId="0" borderId="1" xfId="1" applyFont="1" applyBorder="1" applyAlignment="1">
      <alignment horizontal="right" vertical="center"/>
    </xf>
    <xf numFmtId="14" fontId="14" fillId="0" borderId="0" xfId="0" applyNumberFormat="1" applyFont="1" applyFill="1" applyAlignment="1">
      <alignment vertical="center"/>
    </xf>
    <xf numFmtId="0" fontId="21" fillId="0"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19" fillId="0" borderId="0"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8" fillId="0" borderId="0" xfId="0" applyFont="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shrinkToFit="1"/>
    </xf>
    <xf numFmtId="176" fontId="11" fillId="2" borderId="1" xfId="0" applyNumberFormat="1" applyFont="1" applyFill="1" applyBorder="1" applyAlignment="1">
      <alignment horizontal="left" vertical="center" shrinkToFit="1"/>
    </xf>
    <xf numFmtId="49" fontId="10" fillId="2"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shrinkToFit="1"/>
    </xf>
    <xf numFmtId="0" fontId="19" fillId="0" borderId="0" xfId="0" applyFont="1" applyFill="1" applyAlignment="1">
      <alignment horizontal="center" vertical="center"/>
    </xf>
    <xf numFmtId="0" fontId="0" fillId="0" borderId="0" xfId="0" applyFill="1" applyAlignment="1">
      <alignment horizontal="center" vertical="center"/>
    </xf>
    <xf numFmtId="57" fontId="9"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6" borderId="0" xfId="0" applyFill="1" applyAlignment="1">
      <alignment horizontal="center" vertical="center"/>
    </xf>
    <xf numFmtId="0" fontId="25" fillId="0" borderId="0" xfId="0" applyFont="1" applyAlignment="1">
      <alignment horizontal="left" vertical="center"/>
    </xf>
    <xf numFmtId="0" fontId="13" fillId="6" borderId="1" xfId="0" applyFont="1" applyFill="1" applyBorder="1" applyAlignment="1">
      <alignment horizontal="center" vertical="center" shrinkToFit="1"/>
    </xf>
    <xf numFmtId="0" fontId="12" fillId="6"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28" fillId="0" borderId="0" xfId="0" applyFont="1" applyAlignment="1">
      <alignment vertical="center"/>
    </xf>
    <xf numFmtId="0" fontId="29" fillId="0" borderId="17" xfId="0" applyFont="1" applyBorder="1" applyAlignment="1">
      <alignment vertical="center"/>
    </xf>
    <xf numFmtId="0" fontId="29" fillId="0" borderId="0" xfId="0" applyFont="1" applyBorder="1" applyAlignment="1">
      <alignment vertical="center"/>
    </xf>
    <xf numFmtId="0" fontId="29" fillId="0" borderId="18" xfId="0" applyFont="1" applyBorder="1" applyAlignment="1">
      <alignment vertical="center"/>
    </xf>
    <xf numFmtId="0" fontId="24" fillId="0" borderId="20" xfId="0" applyFont="1" applyBorder="1">
      <alignment vertical="center"/>
    </xf>
    <xf numFmtId="0" fontId="24" fillId="0" borderId="21" xfId="0" applyFont="1" applyBorder="1">
      <alignment vertical="center"/>
    </xf>
    <xf numFmtId="0" fontId="30" fillId="2" borderId="1" xfId="0" applyFont="1" applyFill="1" applyBorder="1" applyAlignment="1">
      <alignment horizontal="center" vertical="center"/>
    </xf>
    <xf numFmtId="0" fontId="8" fillId="0" borderId="0" xfId="0" applyFont="1" applyBorder="1" applyAlignment="1">
      <alignment horizontal="center" vertical="center"/>
    </xf>
    <xf numFmtId="0" fontId="9" fillId="6" borderId="1" xfId="0" applyFont="1" applyFill="1" applyBorder="1" applyAlignment="1">
      <alignment horizontal="center" vertical="center"/>
    </xf>
    <xf numFmtId="57" fontId="9" fillId="0" borderId="13" xfId="0" applyNumberFormat="1" applyFont="1" applyBorder="1" applyAlignment="1">
      <alignment vertical="center"/>
    </xf>
    <xf numFmtId="57" fontId="9" fillId="0" borderId="0" xfId="0" applyNumberFormat="1" applyFont="1" applyBorder="1" applyAlignment="1">
      <alignment vertical="center"/>
    </xf>
    <xf numFmtId="0" fontId="0" fillId="0" borderId="0" xfId="0" applyBorder="1">
      <alignment vertical="center"/>
    </xf>
    <xf numFmtId="0" fontId="9" fillId="0" borderId="13" xfId="0" applyFont="1" applyBorder="1" applyAlignment="1">
      <alignment vertical="center"/>
    </xf>
    <xf numFmtId="0" fontId="0" fillId="0" borderId="3" xfId="0" applyBorder="1">
      <alignment vertical="center"/>
    </xf>
    <xf numFmtId="0" fontId="14" fillId="0" borderId="0" xfId="0" applyFont="1" applyBorder="1" applyAlignment="1">
      <alignment horizontal="center" vertical="center"/>
    </xf>
    <xf numFmtId="38" fontId="4" fillId="4" borderId="1" xfId="0" applyNumberFormat="1" applyFont="1" applyFill="1" applyBorder="1">
      <alignment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38" fontId="2" fillId="0" borderId="1" xfId="1" applyFont="1" applyBorder="1" applyAlignment="1">
      <alignment vertical="center" shrinkToFit="1"/>
    </xf>
    <xf numFmtId="0" fontId="6" fillId="6" borderId="1" xfId="0" applyFont="1" applyFill="1" applyBorder="1" applyAlignment="1">
      <alignment horizontal="right" vertical="center"/>
    </xf>
    <xf numFmtId="0" fontId="9" fillId="6" borderId="13" xfId="0" applyFont="1" applyFill="1" applyBorder="1" applyAlignment="1">
      <alignment vertical="center"/>
    </xf>
    <xf numFmtId="0" fontId="31" fillId="0" borderId="0" xfId="0" applyFont="1" applyFill="1" applyAlignment="1">
      <alignment horizontal="center" vertical="center"/>
    </xf>
    <xf numFmtId="0" fontId="6" fillId="2" borderId="0" xfId="0" applyFont="1" applyFill="1">
      <alignment vertical="center"/>
    </xf>
    <xf numFmtId="0" fontId="6" fillId="6" borderId="4" xfId="0" applyFont="1" applyFill="1" applyBorder="1" applyAlignment="1">
      <alignment horizontal="left" vertical="center"/>
    </xf>
    <xf numFmtId="0" fontId="4" fillId="0" borderId="0" xfId="0" applyFont="1" applyBorder="1" applyAlignment="1">
      <alignment horizontal="left" vertical="center"/>
    </xf>
    <xf numFmtId="0" fontId="29" fillId="0" borderId="0" xfId="0" applyFont="1" applyFill="1">
      <alignment vertical="center"/>
    </xf>
    <xf numFmtId="0" fontId="33" fillId="0" borderId="0" xfId="0" applyFont="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35" fillId="0" borderId="0" xfId="0" applyFont="1" applyBorder="1" applyAlignment="1">
      <alignment horizontal="left" vertical="center"/>
    </xf>
    <xf numFmtId="0" fontId="36" fillId="0" borderId="0" xfId="0" applyFont="1" applyFill="1" applyAlignment="1">
      <alignment horizontal="left" vertical="center"/>
    </xf>
    <xf numFmtId="0" fontId="12" fillId="2" borderId="1" xfId="0" applyFont="1" applyFill="1" applyBorder="1" applyAlignment="1">
      <alignment horizontal="center" vertical="center"/>
    </xf>
    <xf numFmtId="0" fontId="6" fillId="0" borderId="0" xfId="0" quotePrefix="1" applyFont="1">
      <alignment vertical="center"/>
    </xf>
    <xf numFmtId="0" fontId="14" fillId="3" borderId="1" xfId="0" applyFont="1" applyFill="1" applyBorder="1" applyAlignment="1">
      <alignment horizontal="center" vertical="center"/>
    </xf>
    <xf numFmtId="0" fontId="12" fillId="6" borderId="1" xfId="0" applyFont="1" applyFill="1" applyBorder="1" applyAlignment="1">
      <alignment horizontal="center" vertical="center"/>
    </xf>
    <xf numFmtId="0" fontId="37" fillId="6" borderId="1" xfId="0" applyFont="1" applyFill="1" applyBorder="1" applyAlignment="1">
      <alignment horizontal="center" vertical="center"/>
    </xf>
    <xf numFmtId="0" fontId="14" fillId="0" borderId="34" xfId="0" applyFont="1" applyBorder="1" applyAlignment="1">
      <alignment vertical="center"/>
    </xf>
    <xf numFmtId="0" fontId="14" fillId="0" borderId="0"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24" fillId="2" borderId="0" xfId="0" applyFont="1" applyFill="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34" fillId="2" borderId="0" xfId="0" applyFont="1" applyFill="1" applyAlignment="1">
      <alignment horizontal="left" vertical="center"/>
    </xf>
    <xf numFmtId="0" fontId="6" fillId="2"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4" fillId="0" borderId="0" xfId="0" applyFont="1" applyBorder="1" applyAlignment="1">
      <alignment horizontal="left" vertical="center"/>
    </xf>
    <xf numFmtId="0" fontId="6" fillId="2" borderId="5"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5" borderId="0" xfId="0" applyFont="1" applyFill="1" applyBorder="1" applyAlignment="1">
      <alignment horizontal="lef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1" fillId="0" borderId="26"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6" fillId="2" borderId="3" xfId="0" applyFont="1" applyFill="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0" xfId="0" applyFont="1" applyBorder="1" applyAlignment="1">
      <alignment horizontal="center" vertical="center" wrapText="1"/>
    </xf>
    <xf numFmtId="0" fontId="32" fillId="0" borderId="0" xfId="0" applyFont="1" applyAlignment="1">
      <alignment horizontal="center" vertical="center"/>
    </xf>
    <xf numFmtId="57" fontId="9" fillId="0" borderId="4" xfId="0" applyNumberFormat="1" applyFont="1" applyBorder="1" applyAlignment="1">
      <alignment horizontal="center" vertical="center"/>
    </xf>
    <xf numFmtId="57" fontId="9"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2" borderId="1"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5"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O46"/>
  <sheetViews>
    <sheetView topLeftCell="A34" workbookViewId="0">
      <selection activeCell="P25" sqref="P25"/>
    </sheetView>
  </sheetViews>
  <sheetFormatPr defaultRowHeight="18.75"/>
  <cols>
    <col min="1" max="16384" width="9" style="19"/>
  </cols>
  <sheetData>
    <row r="2" spans="1:14">
      <c r="C2" s="19" t="s">
        <v>62</v>
      </c>
    </row>
    <row r="4" spans="1:14">
      <c r="A4" s="116" t="s">
        <v>63</v>
      </c>
      <c r="B4" s="116"/>
      <c r="C4" s="116"/>
      <c r="D4" s="116"/>
      <c r="E4" s="116"/>
      <c r="F4" s="116"/>
      <c r="G4" s="116"/>
      <c r="H4" s="116"/>
      <c r="I4" s="116"/>
      <c r="J4" s="116"/>
      <c r="K4" s="116"/>
      <c r="L4" s="116"/>
      <c r="M4" s="116"/>
    </row>
    <row r="5" spans="1:14">
      <c r="A5" s="116" t="s">
        <v>64</v>
      </c>
      <c r="B5" s="116"/>
      <c r="C5" s="116"/>
      <c r="D5" s="116"/>
      <c r="E5" s="116"/>
      <c r="F5" s="116"/>
      <c r="G5" s="116"/>
      <c r="H5" s="116"/>
      <c r="I5" s="116"/>
      <c r="J5" s="116"/>
      <c r="K5" s="116"/>
      <c r="L5" s="116"/>
      <c r="M5" s="116"/>
    </row>
    <row r="6" spans="1:14">
      <c r="A6" s="116" t="s">
        <v>65</v>
      </c>
      <c r="B6" s="116"/>
      <c r="C6" s="116"/>
      <c r="D6" s="116"/>
      <c r="E6" s="116"/>
      <c r="F6" s="116"/>
      <c r="G6" s="116"/>
      <c r="H6" s="116"/>
      <c r="I6" s="116"/>
      <c r="J6" s="116"/>
      <c r="K6" s="116"/>
      <c r="L6" s="116"/>
      <c r="M6" s="116"/>
      <c r="N6" s="116"/>
    </row>
    <row r="7" spans="1:14">
      <c r="A7" s="117" t="s">
        <v>66</v>
      </c>
      <c r="B7" s="117"/>
      <c r="C7" s="117"/>
      <c r="D7" s="117"/>
      <c r="E7" s="117"/>
      <c r="F7" s="117"/>
      <c r="G7" s="117"/>
      <c r="H7" s="117"/>
      <c r="I7" s="117"/>
      <c r="J7" s="117"/>
      <c r="K7" s="117"/>
      <c r="L7" s="117"/>
      <c r="M7" s="117"/>
    </row>
    <row r="8" spans="1:14">
      <c r="A8" s="117" t="s">
        <v>67</v>
      </c>
      <c r="B8" s="117"/>
      <c r="C8" s="117"/>
      <c r="D8" s="117"/>
      <c r="E8" s="117"/>
      <c r="F8" s="117"/>
      <c r="G8" s="117"/>
      <c r="H8" s="117"/>
      <c r="I8" s="117"/>
      <c r="J8" s="117"/>
      <c r="K8" s="117"/>
      <c r="L8" s="117"/>
      <c r="M8" s="117"/>
    </row>
    <row r="9" spans="1:14">
      <c r="A9" s="110" t="s">
        <v>68</v>
      </c>
      <c r="B9" s="110"/>
      <c r="C9" s="110"/>
      <c r="D9" s="110"/>
      <c r="E9" s="110"/>
      <c r="F9" s="110"/>
      <c r="G9" s="110"/>
      <c r="H9" s="110"/>
      <c r="I9" s="110"/>
      <c r="J9" s="110"/>
      <c r="K9" s="110"/>
      <c r="L9" s="110"/>
    </row>
    <row r="27" spans="1:14">
      <c r="A27" s="19" t="s">
        <v>69</v>
      </c>
    </row>
    <row r="28" spans="1:14">
      <c r="A28" s="19" t="s">
        <v>70</v>
      </c>
    </row>
    <row r="29" spans="1:14">
      <c r="A29" s="116" t="s">
        <v>120</v>
      </c>
      <c r="B29" s="116"/>
      <c r="C29" s="116"/>
      <c r="D29" s="116"/>
      <c r="E29" s="116"/>
      <c r="F29" s="116"/>
      <c r="G29" s="116"/>
      <c r="H29" s="116"/>
      <c r="I29" s="116"/>
      <c r="J29" s="116"/>
      <c r="K29" s="116"/>
      <c r="L29" s="116"/>
      <c r="M29" s="116"/>
      <c r="N29" s="116"/>
    </row>
    <row r="30" spans="1:14">
      <c r="A30" s="116" t="s">
        <v>71</v>
      </c>
      <c r="B30" s="116"/>
      <c r="C30" s="116"/>
      <c r="D30" s="116"/>
      <c r="E30" s="116"/>
      <c r="F30" s="116"/>
      <c r="G30" s="116"/>
      <c r="H30" s="116"/>
      <c r="I30" s="116"/>
      <c r="J30" s="116"/>
      <c r="K30" s="116"/>
      <c r="L30" s="116"/>
      <c r="M30" s="116"/>
      <c r="N30" s="116"/>
    </row>
    <row r="31" spans="1:14">
      <c r="A31" s="19" t="s">
        <v>72</v>
      </c>
    </row>
    <row r="32" spans="1:14">
      <c r="A32" s="19" t="s">
        <v>73</v>
      </c>
    </row>
    <row r="33" spans="2:15">
      <c r="B33" s="110" t="s">
        <v>100</v>
      </c>
      <c r="C33" s="110"/>
      <c r="D33" s="110"/>
      <c r="E33" s="110"/>
      <c r="F33" s="110"/>
      <c r="G33" s="110"/>
      <c r="H33" s="110"/>
      <c r="I33" s="110"/>
      <c r="J33" s="110"/>
      <c r="K33" s="110"/>
      <c r="L33" s="110"/>
    </row>
    <row r="34" spans="2:15">
      <c r="B34" s="110" t="s">
        <v>101</v>
      </c>
      <c r="C34" s="110"/>
      <c r="D34" s="110"/>
      <c r="E34" s="110"/>
      <c r="F34" s="110"/>
      <c r="G34" s="110"/>
      <c r="H34" s="110"/>
      <c r="I34" s="110"/>
      <c r="J34" s="110"/>
      <c r="K34" s="110"/>
      <c r="L34" s="110"/>
    </row>
    <row r="35" spans="2:15">
      <c r="B35" s="118" t="s">
        <v>102</v>
      </c>
      <c r="C35" s="118"/>
      <c r="D35" s="118"/>
      <c r="E35" s="118"/>
      <c r="F35" s="118"/>
      <c r="G35" s="118"/>
      <c r="H35" s="118"/>
      <c r="I35" s="118"/>
      <c r="J35" s="118"/>
      <c r="K35" s="118"/>
      <c r="L35" s="118"/>
    </row>
    <row r="36" spans="2:15">
      <c r="B36" s="110" t="s">
        <v>74</v>
      </c>
      <c r="C36" s="110"/>
      <c r="D36" s="110"/>
      <c r="E36" s="110"/>
      <c r="F36" s="110"/>
      <c r="G36" s="110"/>
      <c r="H36" s="110"/>
      <c r="I36" s="110"/>
      <c r="J36" s="110"/>
      <c r="K36" s="110"/>
      <c r="L36" s="110"/>
    </row>
    <row r="37" spans="2:15">
      <c r="B37" s="63"/>
      <c r="C37" s="63"/>
      <c r="D37" s="63"/>
      <c r="E37" s="63"/>
      <c r="F37" s="63"/>
      <c r="G37" s="63"/>
      <c r="H37" s="63"/>
      <c r="I37" s="63"/>
      <c r="J37" s="63"/>
      <c r="K37" s="63"/>
      <c r="L37" s="63"/>
    </row>
    <row r="38" spans="2:15">
      <c r="B38" s="64" t="s">
        <v>80</v>
      </c>
    </row>
    <row r="39" spans="2:15">
      <c r="B39" s="39" t="s">
        <v>76</v>
      </c>
    </row>
    <row r="40" spans="2:15">
      <c r="B40" s="39" t="s">
        <v>75</v>
      </c>
    </row>
    <row r="41" spans="2:15">
      <c r="B41" s="39" t="s">
        <v>118</v>
      </c>
    </row>
    <row r="42" spans="2:15">
      <c r="B42" s="19" t="s">
        <v>119</v>
      </c>
    </row>
    <row r="43" spans="2:15" ht="19.5" thickBot="1"/>
    <row r="44" spans="2:15" ht="25.5">
      <c r="B44" s="113" t="s">
        <v>77</v>
      </c>
      <c r="C44" s="114"/>
      <c r="D44" s="114"/>
      <c r="E44" s="114"/>
      <c r="F44" s="114"/>
      <c r="G44" s="114"/>
      <c r="H44" s="114"/>
      <c r="I44" s="114"/>
      <c r="J44" s="114"/>
      <c r="K44" s="114"/>
      <c r="L44" s="114"/>
      <c r="M44" s="114"/>
      <c r="N44" s="115"/>
    </row>
    <row r="45" spans="2:15" ht="25.5">
      <c r="B45" s="69" t="s">
        <v>78</v>
      </c>
      <c r="C45" s="70"/>
      <c r="D45" s="70"/>
      <c r="E45" s="70"/>
      <c r="F45" s="70"/>
      <c r="G45" s="70"/>
      <c r="H45" s="70"/>
      <c r="I45" s="70"/>
      <c r="J45" s="70"/>
      <c r="K45" s="70"/>
      <c r="L45" s="70"/>
      <c r="M45" s="70"/>
      <c r="N45" s="71"/>
      <c r="O45" s="68"/>
    </row>
    <row r="46" spans="2:15" ht="26.25" thickBot="1">
      <c r="B46" s="111" t="s">
        <v>79</v>
      </c>
      <c r="C46" s="112"/>
      <c r="D46" s="112"/>
      <c r="E46" s="112"/>
      <c r="F46" s="112"/>
      <c r="G46" s="112"/>
      <c r="H46" s="112"/>
      <c r="I46" s="112"/>
      <c r="J46" s="112"/>
      <c r="K46" s="72"/>
      <c r="L46" s="72"/>
      <c r="M46" s="72"/>
      <c r="N46" s="73"/>
    </row>
  </sheetData>
  <mergeCells count="14">
    <mergeCell ref="A9:L9"/>
    <mergeCell ref="B46:J46"/>
    <mergeCell ref="B44:N44"/>
    <mergeCell ref="A4:M4"/>
    <mergeCell ref="A5:M5"/>
    <mergeCell ref="A6:N6"/>
    <mergeCell ref="A7:M7"/>
    <mergeCell ref="A8:M8"/>
    <mergeCell ref="A29:N29"/>
    <mergeCell ref="A30:N30"/>
    <mergeCell ref="B33:L33"/>
    <mergeCell ref="B34:L34"/>
    <mergeCell ref="B35:L35"/>
    <mergeCell ref="B36:L3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view="pageBreakPreview" zoomScaleNormal="100" zoomScaleSheetLayoutView="100" workbookViewId="0">
      <selection activeCell="D17" sqref="D17"/>
    </sheetView>
  </sheetViews>
  <sheetFormatPr defaultColWidth="9" defaultRowHeight="30" customHeight="1"/>
  <cols>
    <col min="1" max="1" width="11.25" style="11" bestFit="1" customWidth="1"/>
    <col min="2" max="2" width="44.5" style="11" customWidth="1"/>
    <col min="3" max="3" width="9" style="11"/>
    <col min="4" max="4" width="11.75" style="11" customWidth="1"/>
    <col min="5" max="16384" width="9" style="11"/>
  </cols>
  <sheetData>
    <row r="1" spans="1:4" ht="30" customHeight="1">
      <c r="A1" s="120" t="s">
        <v>31</v>
      </c>
      <c r="B1" s="120"/>
    </row>
    <row r="2" spans="1:4" ht="30" customHeight="1">
      <c r="A2" s="121" t="s">
        <v>32</v>
      </c>
      <c r="B2" s="121"/>
    </row>
    <row r="3" spans="1:4" ht="30" customHeight="1">
      <c r="A3" s="5" t="s">
        <v>17</v>
      </c>
      <c r="B3" s="12" t="s">
        <v>12</v>
      </c>
    </row>
    <row r="4" spans="1:4" ht="30" customHeight="1">
      <c r="A4" s="5" t="s">
        <v>7</v>
      </c>
      <c r="B4" s="12" t="s">
        <v>33</v>
      </c>
    </row>
    <row r="5" spans="1:4" ht="30" customHeight="1">
      <c r="A5" s="5" t="s">
        <v>5</v>
      </c>
      <c r="B5" s="13" t="s">
        <v>34</v>
      </c>
    </row>
    <row r="6" spans="1:4" ht="30" customHeight="1">
      <c r="A6" s="119" t="s">
        <v>15</v>
      </c>
      <c r="B6" s="13" t="s">
        <v>35</v>
      </c>
      <c r="C6" s="14"/>
      <c r="D6" s="14"/>
    </row>
    <row r="7" spans="1:4" ht="30" customHeight="1">
      <c r="A7" s="119"/>
      <c r="B7" s="15" t="s">
        <v>36</v>
      </c>
      <c r="C7" s="14"/>
      <c r="D7" s="14"/>
    </row>
    <row r="8" spans="1:4" ht="30" customHeight="1">
      <c r="A8" s="5" t="s">
        <v>16</v>
      </c>
      <c r="B8" s="15" t="s">
        <v>37</v>
      </c>
      <c r="C8" s="14"/>
      <c r="D8" s="14"/>
    </row>
    <row r="10" spans="1:4" ht="30" customHeight="1">
      <c r="A10" s="11" t="s">
        <v>98</v>
      </c>
    </row>
    <row r="11" spans="1:4" ht="30" customHeight="1">
      <c r="A11" s="11" t="s">
        <v>93</v>
      </c>
    </row>
    <row r="12" spans="1:4" ht="30" customHeight="1">
      <c r="A12" s="11" t="s">
        <v>58</v>
      </c>
    </row>
    <row r="13" spans="1:4" ht="30" customHeight="1">
      <c r="A13" s="11" t="s">
        <v>59</v>
      </c>
    </row>
    <row r="14" spans="1:4" ht="30" customHeight="1">
      <c r="B14" s="100" t="s">
        <v>108</v>
      </c>
    </row>
    <row r="15" spans="1:4" ht="30" customHeight="1">
      <c r="B15" s="11" t="s">
        <v>92</v>
      </c>
    </row>
    <row r="16" spans="1:4" ht="30" customHeight="1">
      <c r="A16" s="11" t="s">
        <v>60</v>
      </c>
    </row>
    <row r="17" spans="1:2" ht="30" customHeight="1">
      <c r="A17" s="90" t="s">
        <v>91</v>
      </c>
      <c r="B17" s="90"/>
    </row>
    <row r="20" spans="1:2" ht="30" customHeight="1">
      <c r="A20" s="11" t="s">
        <v>61</v>
      </c>
    </row>
  </sheetData>
  <mergeCells count="3">
    <mergeCell ref="A6:A7"/>
    <mergeCell ref="A1:B1"/>
    <mergeCell ref="A2:B2"/>
  </mergeCells>
  <phoneticPr fontId="3"/>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51"/>
  <sheetViews>
    <sheetView tabSelected="1" view="pageBreakPreview" topLeftCell="A13" zoomScaleNormal="100" zoomScaleSheetLayoutView="100" workbookViewId="0">
      <selection activeCell="A26" sqref="A26:K26"/>
    </sheetView>
  </sheetViews>
  <sheetFormatPr defaultColWidth="8.75" defaultRowHeight="24" customHeight="1"/>
  <cols>
    <col min="1" max="1" width="5.875" style="1" bestFit="1" customWidth="1"/>
    <col min="2" max="2" width="11.75" style="51" customWidth="1"/>
    <col min="3" max="3" width="12.125" style="51" customWidth="1"/>
    <col min="4" max="4" width="15.375" style="1" customWidth="1"/>
    <col min="5" max="5" width="4.375" style="1" bestFit="1" customWidth="1"/>
    <col min="6" max="6" width="16.625" style="1" bestFit="1" customWidth="1"/>
    <col min="7" max="7" width="4.75" style="1" bestFit="1" customWidth="1"/>
    <col min="8" max="8" width="9.625" style="1" customWidth="1"/>
    <col min="9" max="9" width="11.625" style="51" bestFit="1" customWidth="1"/>
    <col min="10" max="10" width="10.25" style="51" customWidth="1"/>
    <col min="11" max="11" width="14.125" style="51" customWidth="1"/>
    <col min="12" max="12" width="14.125" style="35" customWidth="1"/>
    <col min="13" max="13" width="13.25" style="35" bestFit="1" customWidth="1"/>
    <col min="14" max="14" width="8.75" style="35"/>
    <col min="15" max="15" width="13" style="35" bestFit="1" customWidth="1"/>
    <col min="16" max="16384" width="8.75" style="1"/>
  </cols>
  <sheetData>
    <row r="1" spans="1:19" ht="24" customHeight="1">
      <c r="A1" s="158" t="s">
        <v>105</v>
      </c>
      <c r="B1" s="158"/>
      <c r="C1" s="158"/>
      <c r="D1" s="158"/>
      <c r="E1" s="158"/>
      <c r="F1" s="158"/>
      <c r="G1" s="158"/>
      <c r="H1" s="158"/>
      <c r="I1" s="158"/>
      <c r="J1" s="158"/>
      <c r="K1" s="158"/>
      <c r="L1" s="43">
        <f ca="1">TODAY()</f>
        <v>44519</v>
      </c>
      <c r="M1" s="44"/>
      <c r="N1" s="44"/>
      <c r="O1" s="45"/>
      <c r="P1" s="19"/>
      <c r="Q1" s="19"/>
      <c r="R1" s="19"/>
      <c r="S1" s="19"/>
    </row>
    <row r="2" spans="1:19" ht="24" customHeight="1">
      <c r="A2" s="19"/>
      <c r="B2" s="19"/>
      <c r="C2" s="19"/>
      <c r="D2" s="19"/>
      <c r="E2" s="19"/>
      <c r="F2" s="19"/>
      <c r="G2" s="19"/>
      <c r="H2" s="19"/>
      <c r="I2" s="46"/>
      <c r="J2" s="46"/>
      <c r="K2" s="19"/>
      <c r="L2" s="46"/>
      <c r="M2" s="46"/>
      <c r="N2" s="46"/>
      <c r="O2" s="19"/>
      <c r="P2" s="19"/>
      <c r="Q2" s="19"/>
      <c r="R2" s="20"/>
    </row>
    <row r="3" spans="1:19" ht="24" customHeight="1">
      <c r="A3" s="21" t="s">
        <v>18</v>
      </c>
      <c r="B3" s="159" t="s">
        <v>56</v>
      </c>
      <c r="C3" s="160"/>
      <c r="D3" s="77"/>
      <c r="E3" s="78"/>
      <c r="F3" s="61"/>
      <c r="G3" s="19"/>
      <c r="H3" s="19"/>
      <c r="I3" s="19"/>
      <c r="J3" s="19"/>
      <c r="K3" s="19"/>
      <c r="L3" s="35" t="s">
        <v>39</v>
      </c>
      <c r="M3" s="47"/>
      <c r="N3" s="46"/>
      <c r="O3" s="46"/>
      <c r="P3" s="19"/>
      <c r="Q3" s="19"/>
      <c r="R3" s="19"/>
      <c r="S3" s="20"/>
    </row>
    <row r="4" spans="1:19" ht="24" customHeight="1">
      <c r="A4" s="19"/>
      <c r="B4" s="19"/>
      <c r="C4" s="81"/>
      <c r="D4" s="79"/>
      <c r="E4" s="79"/>
      <c r="F4" s="19"/>
      <c r="G4" s="19"/>
      <c r="H4" s="19"/>
      <c r="I4" s="19"/>
      <c r="J4" s="19"/>
      <c r="K4" s="19"/>
      <c r="L4" s="48" t="s">
        <v>40</v>
      </c>
      <c r="M4" s="46"/>
      <c r="N4" s="46"/>
      <c r="O4" s="46"/>
      <c r="P4" s="19"/>
      <c r="Q4" s="19"/>
      <c r="R4" s="19"/>
      <c r="S4" s="20"/>
    </row>
    <row r="5" spans="1:19" ht="24" customHeight="1">
      <c r="A5" s="21" t="s">
        <v>8</v>
      </c>
      <c r="B5" s="161" t="str">
        <f>【基本情報】!B3</f>
        <v>熊本県空手道連盟</v>
      </c>
      <c r="C5" s="162"/>
      <c r="D5" s="80"/>
      <c r="E5" s="28"/>
      <c r="F5" s="62"/>
      <c r="G5" s="163" t="s">
        <v>15</v>
      </c>
      <c r="H5" s="164" t="str">
        <f>【基本情報】!B6</f>
        <v>〒000-1111</v>
      </c>
      <c r="I5" s="165"/>
      <c r="J5" s="166"/>
      <c r="K5" s="88"/>
      <c r="L5" s="48" t="s">
        <v>41</v>
      </c>
      <c r="M5" s="46"/>
      <c r="N5" s="46"/>
      <c r="O5" s="46"/>
      <c r="P5" s="19"/>
      <c r="Q5" s="19"/>
      <c r="R5" s="19"/>
      <c r="S5" s="20"/>
    </row>
    <row r="6" spans="1:19" ht="24" customHeight="1">
      <c r="A6" s="21" t="s">
        <v>7</v>
      </c>
      <c r="B6" s="161" t="str">
        <f>【基本情報】!B4</f>
        <v>くまモン道場</v>
      </c>
      <c r="C6" s="162"/>
      <c r="D6" s="80"/>
      <c r="E6" s="28"/>
      <c r="F6" s="62"/>
      <c r="G6" s="163"/>
      <c r="H6" s="164" t="str">
        <f>【基本情報】!B7</f>
        <v>熊本県熊本市熊区1-2-3</v>
      </c>
      <c r="I6" s="165"/>
      <c r="J6" s="166"/>
      <c r="K6" s="88"/>
      <c r="L6" s="48" t="s">
        <v>42</v>
      </c>
      <c r="M6" s="46"/>
      <c r="N6" s="46"/>
      <c r="O6" s="46"/>
      <c r="P6" s="19"/>
      <c r="Q6" s="19"/>
      <c r="R6" s="19"/>
      <c r="S6" s="20"/>
    </row>
    <row r="7" spans="1:19" ht="24" customHeight="1">
      <c r="A7" s="21" t="s">
        <v>5</v>
      </c>
      <c r="B7" s="161" t="str">
        <f>【基本情報】!B5</f>
        <v>くまモン</v>
      </c>
      <c r="C7" s="162"/>
      <c r="D7" s="80"/>
      <c r="E7" s="28"/>
      <c r="F7" s="62"/>
      <c r="G7" s="52" t="s">
        <v>16</v>
      </c>
      <c r="H7" s="164" t="str">
        <f>【基本情報】!B8</f>
        <v>090-1111-2222</v>
      </c>
      <c r="I7" s="165"/>
      <c r="J7" s="166"/>
      <c r="K7" s="88"/>
      <c r="L7" s="48" t="s">
        <v>43</v>
      </c>
      <c r="M7" s="46"/>
      <c r="N7" s="46"/>
      <c r="O7" s="46"/>
      <c r="P7" s="19"/>
      <c r="Q7" s="19"/>
      <c r="R7" s="19"/>
      <c r="S7" s="20"/>
    </row>
    <row r="8" spans="1:19" ht="24" customHeight="1">
      <c r="A8" s="19"/>
      <c r="B8" s="19"/>
      <c r="C8" s="19"/>
      <c r="D8" s="19"/>
      <c r="E8" s="19"/>
      <c r="F8" s="19"/>
      <c r="G8" s="19"/>
      <c r="H8" s="19"/>
      <c r="I8" s="19"/>
      <c r="J8" s="19"/>
      <c r="K8" s="28"/>
      <c r="L8" s="35" t="s">
        <v>106</v>
      </c>
      <c r="M8" s="49"/>
      <c r="N8" s="48"/>
      <c r="O8" s="46"/>
      <c r="P8" s="19"/>
      <c r="Q8" s="19"/>
      <c r="R8" s="19"/>
      <c r="S8" s="20"/>
    </row>
    <row r="9" spans="1:19" ht="24" customHeight="1">
      <c r="A9" s="21" t="s">
        <v>0</v>
      </c>
      <c r="B9" s="99" t="s">
        <v>82</v>
      </c>
      <c r="C9" s="22" t="s">
        <v>27</v>
      </c>
      <c r="D9" s="21" t="s" ph="1">
        <v>6</v>
      </c>
      <c r="E9" s="21" t="s">
        <v>1</v>
      </c>
      <c r="F9" s="21" t="s">
        <v>2</v>
      </c>
      <c r="G9" s="21" t="s">
        <v>3</v>
      </c>
      <c r="H9" s="21" t="s">
        <v>14</v>
      </c>
      <c r="I9" s="22" t="s">
        <v>23</v>
      </c>
      <c r="J9" s="52" t="s">
        <v>24</v>
      </c>
      <c r="K9" s="52" t="s">
        <v>86</v>
      </c>
      <c r="L9" s="48" t="s">
        <v>44</v>
      </c>
      <c r="M9" s="46"/>
      <c r="N9" s="50"/>
      <c r="O9" s="46"/>
      <c r="P9" s="19"/>
      <c r="Q9" s="19"/>
      <c r="R9" s="19"/>
      <c r="S9" s="20"/>
    </row>
    <row r="10" spans="1:19" ht="24" customHeight="1">
      <c r="A10" s="21">
        <v>0</v>
      </c>
      <c r="B10" s="53">
        <v>10000</v>
      </c>
      <c r="C10" s="56" t="s">
        <v>46</v>
      </c>
      <c r="D10" s="23" t="s" ph="1">
        <v>28</v>
      </c>
      <c r="E10" s="23" t="s">
        <v>4</v>
      </c>
      <c r="F10" s="26">
        <v>38528</v>
      </c>
      <c r="G10" s="24">
        <v>14</v>
      </c>
      <c r="H10" s="34" t="s">
        <v>45</v>
      </c>
      <c r="I10" s="74" t="s">
        <v>53</v>
      </c>
      <c r="J10" s="31" t="s">
        <v>53</v>
      </c>
      <c r="K10" s="31" t="s">
        <v>53</v>
      </c>
      <c r="L10" s="46"/>
      <c r="M10" s="46"/>
      <c r="N10" s="48"/>
      <c r="O10" s="46"/>
      <c r="P10" s="19"/>
      <c r="Q10" s="19"/>
      <c r="R10" s="19"/>
      <c r="S10" s="20"/>
    </row>
    <row r="11" spans="1:19" ht="24" customHeight="1">
      <c r="A11" s="33">
        <v>1</v>
      </c>
      <c r="B11" s="76"/>
      <c r="C11" s="30"/>
      <c r="D11" s="25" ph="1"/>
      <c r="E11" s="58" t="s">
        <v>53</v>
      </c>
      <c r="F11" s="27"/>
      <c r="G11" s="65">
        <f ca="1">DATEDIF(F11,$L$1,"Y")</f>
        <v>121</v>
      </c>
      <c r="H11" s="66" t="e">
        <f t="shared" ref="H11" ca="1" si="0">CHOOSE(DATEDIF(F11,DATE(YEAR(TODAY())-(MONTH(TODAY())&lt;=3)*1,4,1),"Y")-2,"年少","年中","年長","小1","小2","小3","小4","小5","小6","中1","中2","中3","高1","高2","高3","大1","大2","大3","大4")</f>
        <v>#VALUE!</v>
      </c>
      <c r="I11" s="103" t="s">
        <v>53</v>
      </c>
      <c r="J11" s="32" t="s">
        <v>53</v>
      </c>
      <c r="K11" s="32" t="s">
        <v>53</v>
      </c>
      <c r="L11" s="59" t="s">
        <v>57</v>
      </c>
      <c r="M11" s="60" t="s">
        <v>81</v>
      </c>
      <c r="N11" s="29"/>
      <c r="O11" s="46" t="s">
        <v>87</v>
      </c>
      <c r="P11" s="19"/>
      <c r="Q11" s="19"/>
      <c r="R11" s="19"/>
      <c r="S11" s="20"/>
    </row>
    <row r="12" spans="1:19" ht="24" customHeight="1">
      <c r="A12" s="33">
        <v>2</v>
      </c>
      <c r="B12" s="76"/>
      <c r="C12" s="30"/>
      <c r="D12" s="25" ph="1"/>
      <c r="E12" s="58" t="s">
        <v>53</v>
      </c>
      <c r="F12" s="27"/>
      <c r="G12" s="65">
        <f t="shared" ref="G12:G26" ca="1" si="1">DATEDIF(F12,$L$1,"Y")</f>
        <v>121</v>
      </c>
      <c r="H12" s="66" t="e">
        <v>#VALUE!</v>
      </c>
      <c r="I12" s="102" t="s">
        <v>53</v>
      </c>
      <c r="J12" s="32" t="s">
        <v>53</v>
      </c>
      <c r="K12" s="32" t="s">
        <v>53</v>
      </c>
      <c r="L12" s="60" t="s">
        <v>53</v>
      </c>
      <c r="M12" s="60" t="s">
        <v>53</v>
      </c>
      <c r="N12" s="60" t="s">
        <v>53</v>
      </c>
      <c r="O12" s="60" t="s">
        <v>53</v>
      </c>
      <c r="P12" s="19"/>
      <c r="Q12" s="19"/>
      <c r="R12" s="19"/>
      <c r="S12" s="20"/>
    </row>
    <row r="13" spans="1:19" ht="24" customHeight="1">
      <c r="A13" s="33">
        <v>3</v>
      </c>
      <c r="B13" s="76"/>
      <c r="C13" s="30"/>
      <c r="D13" s="25" ph="1"/>
      <c r="E13" s="58" t="s">
        <v>53</v>
      </c>
      <c r="F13" s="27"/>
      <c r="G13" s="65">
        <f ca="1">DATEDIF(F13,$L$1,"Y")</f>
        <v>121</v>
      </c>
      <c r="H13" s="66" t="e">
        <v>#VALUE!</v>
      </c>
      <c r="I13" s="102" t="s">
        <v>53</v>
      </c>
      <c r="J13" s="32" t="s">
        <v>53</v>
      </c>
      <c r="K13" s="32" t="s">
        <v>53</v>
      </c>
      <c r="L13" s="60" t="s">
        <v>54</v>
      </c>
      <c r="M13" s="75" t="s">
        <v>19</v>
      </c>
      <c r="N13" s="51" t="s">
        <v>25</v>
      </c>
      <c r="O13" s="89" t="s">
        <v>88</v>
      </c>
      <c r="P13" s="19"/>
      <c r="Q13" s="19"/>
      <c r="R13" s="19"/>
      <c r="S13" s="20"/>
    </row>
    <row r="14" spans="1:19" ht="24" customHeight="1">
      <c r="A14" s="33">
        <v>4</v>
      </c>
      <c r="B14" s="76"/>
      <c r="C14" s="30"/>
      <c r="D14" s="25" ph="1"/>
      <c r="E14" s="58" t="s">
        <v>53</v>
      </c>
      <c r="F14" s="27"/>
      <c r="G14" s="65">
        <f t="shared" ca="1" si="1"/>
        <v>121</v>
      </c>
      <c r="H14" s="66" t="e">
        <v>#VALUE!</v>
      </c>
      <c r="I14" s="102" t="s">
        <v>53</v>
      </c>
      <c r="J14" s="32" t="s">
        <v>53</v>
      </c>
      <c r="K14" s="32" t="s">
        <v>53</v>
      </c>
      <c r="L14" s="60" t="s">
        <v>55</v>
      </c>
      <c r="M14" s="75" t="s">
        <v>20</v>
      </c>
      <c r="N14" s="51" t="s">
        <v>26</v>
      </c>
      <c r="O14" s="89" t="s">
        <v>89</v>
      </c>
      <c r="P14" s="19"/>
      <c r="Q14" s="19"/>
      <c r="R14" s="19"/>
      <c r="S14" s="20"/>
    </row>
    <row r="15" spans="1:19" ht="24" customHeight="1">
      <c r="A15" s="33">
        <v>5</v>
      </c>
      <c r="B15" s="76"/>
      <c r="C15" s="30"/>
      <c r="D15" s="25"/>
      <c r="E15" s="58" t="s">
        <v>53</v>
      </c>
      <c r="F15" s="27"/>
      <c r="G15" s="65">
        <f t="shared" ca="1" si="1"/>
        <v>121</v>
      </c>
      <c r="H15" s="66" t="e">
        <v>#VALUE!</v>
      </c>
      <c r="I15" s="102" t="s">
        <v>53</v>
      </c>
      <c r="J15" s="32" t="s">
        <v>53</v>
      </c>
      <c r="K15" s="32" t="s">
        <v>53</v>
      </c>
      <c r="L15" s="46"/>
      <c r="M15" s="75" t="s">
        <v>29</v>
      </c>
      <c r="N15" s="48"/>
      <c r="O15" s="89" t="s">
        <v>90</v>
      </c>
      <c r="P15" s="19"/>
      <c r="Q15" s="19"/>
      <c r="R15" s="19"/>
      <c r="S15" s="20"/>
    </row>
    <row r="16" spans="1:19" ht="24" customHeight="1">
      <c r="A16" s="33">
        <v>6</v>
      </c>
      <c r="B16" s="76"/>
      <c r="C16" s="30"/>
      <c r="D16" s="25"/>
      <c r="E16" s="58" t="s">
        <v>53</v>
      </c>
      <c r="F16" s="27"/>
      <c r="G16" s="65">
        <f t="shared" ca="1" si="1"/>
        <v>121</v>
      </c>
      <c r="H16" s="66" t="e">
        <v>#VALUE!</v>
      </c>
      <c r="I16" s="102" t="s">
        <v>53</v>
      </c>
      <c r="J16" s="32" t="s">
        <v>53</v>
      </c>
      <c r="K16" s="32" t="s">
        <v>53</v>
      </c>
      <c r="L16" s="46"/>
      <c r="M16" s="75" t="s">
        <v>110</v>
      </c>
      <c r="N16" s="48"/>
      <c r="O16" s="48"/>
      <c r="P16" s="19"/>
      <c r="Q16" s="19"/>
      <c r="R16" s="19"/>
      <c r="S16" s="20"/>
    </row>
    <row r="17" spans="1:19" ht="24" customHeight="1">
      <c r="A17" s="33">
        <v>7</v>
      </c>
      <c r="B17" s="76"/>
      <c r="C17" s="30"/>
      <c r="D17" s="25"/>
      <c r="E17" s="58" t="s">
        <v>53</v>
      </c>
      <c r="F17" s="27"/>
      <c r="G17" s="65">
        <f t="shared" ca="1" si="1"/>
        <v>121</v>
      </c>
      <c r="H17" s="66" t="e">
        <v>#VALUE!</v>
      </c>
      <c r="I17" s="102" t="s">
        <v>53</v>
      </c>
      <c r="J17" s="32" t="s">
        <v>53</v>
      </c>
      <c r="K17" s="32" t="s">
        <v>53</v>
      </c>
      <c r="L17" s="46"/>
      <c r="M17" s="75" t="s">
        <v>21</v>
      </c>
      <c r="N17" s="48"/>
      <c r="O17" s="48"/>
      <c r="P17" s="19"/>
      <c r="Q17" s="19"/>
      <c r="R17" s="19"/>
      <c r="S17" s="20"/>
    </row>
    <row r="18" spans="1:19" s="51" customFormat="1" ht="24" customHeight="1">
      <c r="A18" s="57">
        <v>8</v>
      </c>
      <c r="B18" s="76"/>
      <c r="C18" s="30"/>
      <c r="D18" s="25"/>
      <c r="E18" s="58" t="s">
        <v>53</v>
      </c>
      <c r="F18" s="27"/>
      <c r="G18" s="65">
        <f t="shared" ref="G18:G23" ca="1" si="2">DATEDIF(F18,$L$1,"Y")</f>
        <v>121</v>
      </c>
      <c r="H18" s="66" t="e">
        <v>#VALUE!</v>
      </c>
      <c r="I18" s="102" t="s">
        <v>53</v>
      </c>
      <c r="J18" s="32" t="s">
        <v>53</v>
      </c>
      <c r="K18" s="32" t="s">
        <v>53</v>
      </c>
      <c r="L18" s="46"/>
      <c r="M18" s="75" t="s">
        <v>22</v>
      </c>
      <c r="N18" s="48"/>
      <c r="O18" s="48"/>
      <c r="P18" s="19"/>
      <c r="Q18" s="19"/>
      <c r="R18" s="19"/>
    </row>
    <row r="19" spans="1:19" s="51" customFormat="1" ht="24" customHeight="1">
      <c r="A19" s="57">
        <v>9</v>
      </c>
      <c r="B19" s="76"/>
      <c r="C19" s="30"/>
      <c r="D19" s="25"/>
      <c r="E19" s="58" t="s">
        <v>53</v>
      </c>
      <c r="F19" s="27"/>
      <c r="G19" s="65">
        <f t="shared" ca="1" si="2"/>
        <v>121</v>
      </c>
      <c r="H19" s="66" t="e">
        <v>#VALUE!</v>
      </c>
      <c r="I19" s="102" t="s">
        <v>53</v>
      </c>
      <c r="J19" s="32" t="s">
        <v>53</v>
      </c>
      <c r="K19" s="32" t="s">
        <v>53</v>
      </c>
      <c r="L19" s="93" t="s">
        <v>95</v>
      </c>
      <c r="M19" s="75"/>
      <c r="N19" s="48"/>
      <c r="O19" s="48"/>
      <c r="P19" s="19"/>
      <c r="Q19" s="19"/>
      <c r="R19" s="19"/>
    </row>
    <row r="20" spans="1:19" s="51" customFormat="1" ht="24" customHeight="1">
      <c r="A20" s="57">
        <v>10</v>
      </c>
      <c r="B20" s="76"/>
      <c r="C20" s="30"/>
      <c r="D20" s="25"/>
      <c r="E20" s="58" t="s">
        <v>53</v>
      </c>
      <c r="F20" s="27"/>
      <c r="G20" s="65">
        <f t="shared" ca="1" si="2"/>
        <v>121</v>
      </c>
      <c r="H20" s="66" t="e">
        <v>#VALUE!</v>
      </c>
      <c r="I20" s="102" t="s">
        <v>53</v>
      </c>
      <c r="J20" s="32" t="s">
        <v>53</v>
      </c>
      <c r="K20" s="32" t="s">
        <v>53</v>
      </c>
      <c r="L20" s="93" t="s">
        <v>96</v>
      </c>
      <c r="M20" s="75"/>
      <c r="N20" s="48"/>
      <c r="O20" s="48"/>
      <c r="P20" s="19"/>
      <c r="Q20" s="19"/>
      <c r="R20" s="19"/>
    </row>
    <row r="21" spans="1:19" s="51" customFormat="1" ht="24" customHeight="1">
      <c r="A21" s="57">
        <v>11</v>
      </c>
      <c r="B21" s="76"/>
      <c r="C21" s="30"/>
      <c r="D21" s="25"/>
      <c r="E21" s="58" t="s">
        <v>53</v>
      </c>
      <c r="F21" s="27"/>
      <c r="G21" s="65">
        <f t="shared" ca="1" si="2"/>
        <v>121</v>
      </c>
      <c r="H21" s="66" t="e">
        <v>#VALUE!</v>
      </c>
      <c r="I21" s="102" t="s">
        <v>53</v>
      </c>
      <c r="J21" s="32" t="s">
        <v>53</v>
      </c>
      <c r="K21" s="32" t="s">
        <v>53</v>
      </c>
      <c r="L21" s="93" t="s">
        <v>97</v>
      </c>
      <c r="M21" s="75"/>
      <c r="N21" s="48"/>
      <c r="O21" s="48"/>
      <c r="P21" s="19"/>
      <c r="Q21" s="19"/>
      <c r="R21" s="19"/>
    </row>
    <row r="22" spans="1:19" s="51" customFormat="1" ht="24" customHeight="1">
      <c r="A22" s="57">
        <v>12</v>
      </c>
      <c r="B22" s="76"/>
      <c r="C22" s="30"/>
      <c r="D22" s="25"/>
      <c r="E22" s="58" t="s">
        <v>53</v>
      </c>
      <c r="F22" s="27"/>
      <c r="G22" s="65">
        <f t="shared" ca="1" si="2"/>
        <v>121</v>
      </c>
      <c r="H22" s="66" t="e">
        <v>#VALUE!</v>
      </c>
      <c r="I22" s="102" t="s">
        <v>53</v>
      </c>
      <c r="J22" s="32" t="s">
        <v>53</v>
      </c>
      <c r="K22" s="32" t="s">
        <v>53</v>
      </c>
      <c r="L22" s="46"/>
      <c r="M22" s="75"/>
      <c r="N22" s="48"/>
      <c r="O22" s="48"/>
      <c r="P22" s="19"/>
      <c r="Q22" s="19"/>
      <c r="R22" s="19"/>
    </row>
    <row r="23" spans="1:19" s="51" customFormat="1" ht="24" customHeight="1">
      <c r="A23" s="57">
        <v>13</v>
      </c>
      <c r="B23" s="76"/>
      <c r="C23" s="30"/>
      <c r="D23" s="25"/>
      <c r="E23" s="58" t="s">
        <v>53</v>
      </c>
      <c r="F23" s="27"/>
      <c r="G23" s="65">
        <f t="shared" ca="1" si="2"/>
        <v>121</v>
      </c>
      <c r="H23" s="66" t="e">
        <v>#VALUE!</v>
      </c>
      <c r="I23" s="102" t="s">
        <v>53</v>
      </c>
      <c r="J23" s="32" t="s">
        <v>53</v>
      </c>
      <c r="K23" s="32" t="s">
        <v>53</v>
      </c>
      <c r="L23" s="46"/>
      <c r="M23" s="75"/>
      <c r="N23" s="48"/>
      <c r="O23" s="48"/>
      <c r="P23" s="19"/>
      <c r="Q23" s="19"/>
      <c r="R23" s="19"/>
    </row>
    <row r="24" spans="1:19" ht="24" customHeight="1">
      <c r="A24" s="33">
        <v>14</v>
      </c>
      <c r="B24" s="76"/>
      <c r="C24" s="30"/>
      <c r="D24" s="25"/>
      <c r="E24" s="58" t="s">
        <v>53</v>
      </c>
      <c r="F24" s="27"/>
      <c r="G24" s="65">
        <f t="shared" ca="1" si="1"/>
        <v>121</v>
      </c>
      <c r="H24" s="66" t="e">
        <v>#VALUE!</v>
      </c>
      <c r="I24" s="102" t="s">
        <v>53</v>
      </c>
      <c r="J24" s="32" t="s">
        <v>53</v>
      </c>
      <c r="K24" s="32" t="s">
        <v>53</v>
      </c>
      <c r="L24" s="46"/>
      <c r="M24" s="48"/>
      <c r="N24" s="48"/>
      <c r="O24" s="48"/>
      <c r="P24" s="19"/>
      <c r="Q24" s="19"/>
      <c r="R24" s="19"/>
      <c r="S24" s="20"/>
    </row>
    <row r="25" spans="1:19" ht="24" customHeight="1">
      <c r="A25" s="33">
        <v>15</v>
      </c>
      <c r="B25" s="76"/>
      <c r="C25" s="30"/>
      <c r="D25" s="25"/>
      <c r="E25" s="58" t="s">
        <v>53</v>
      </c>
      <c r="F25" s="27"/>
      <c r="G25" s="65">
        <f t="shared" ca="1" si="1"/>
        <v>121</v>
      </c>
      <c r="H25" s="66" t="e">
        <v>#VALUE!</v>
      </c>
      <c r="I25" s="102" t="s">
        <v>53</v>
      </c>
      <c r="J25" s="32" t="s">
        <v>53</v>
      </c>
      <c r="K25" s="32" t="s">
        <v>53</v>
      </c>
      <c r="L25" s="46"/>
      <c r="M25" s="48"/>
      <c r="N25" s="48"/>
      <c r="O25" s="48"/>
      <c r="P25" s="19"/>
      <c r="Q25" s="19"/>
      <c r="R25" s="19"/>
      <c r="S25" s="20"/>
    </row>
    <row r="26" spans="1:19" ht="24" customHeight="1">
      <c r="A26" s="167" t="s">
        <v>121</v>
      </c>
      <c r="B26" s="168"/>
      <c r="C26" s="168"/>
      <c r="D26" s="168"/>
      <c r="E26" s="168"/>
      <c r="F26" s="168"/>
      <c r="G26" s="168"/>
      <c r="H26" s="168"/>
      <c r="I26" s="168"/>
      <c r="J26" s="168"/>
      <c r="K26" s="169"/>
      <c r="L26" s="46"/>
      <c r="M26" s="46"/>
      <c r="N26" s="46"/>
      <c r="O26" s="46"/>
      <c r="P26" s="19"/>
      <c r="Q26" s="19"/>
      <c r="R26" s="19"/>
      <c r="S26" s="20"/>
    </row>
    <row r="27" spans="1:19" s="39" customFormat="1" ht="20.100000000000001" customHeight="1" thickBot="1">
      <c r="I27" s="37"/>
      <c r="J27" s="37"/>
      <c r="K27" s="38"/>
      <c r="L27" s="38"/>
    </row>
    <row r="28" spans="1:19" s="39" customFormat="1" ht="20.100000000000001" customHeight="1">
      <c r="A28" s="124" t="s">
        <v>47</v>
      </c>
      <c r="B28" s="125"/>
      <c r="C28" s="126"/>
      <c r="D28" s="9"/>
      <c r="E28" s="128" t="s">
        <v>99</v>
      </c>
      <c r="F28" s="129"/>
      <c r="G28" s="129"/>
      <c r="H28" s="129"/>
      <c r="I28" s="130"/>
      <c r="J28" s="82"/>
      <c r="K28" s="36"/>
      <c r="L28" s="36"/>
    </row>
    <row r="29" spans="1:19" s="39" customFormat="1" ht="20.100000000000001" customHeight="1">
      <c r="A29" s="95"/>
      <c r="B29" s="3"/>
      <c r="C29" s="6"/>
      <c r="D29" s="18"/>
      <c r="E29" s="137" t="s">
        <v>116</v>
      </c>
      <c r="F29" s="138"/>
      <c r="G29" s="138"/>
      <c r="H29" s="138"/>
      <c r="I29" s="139"/>
      <c r="J29" s="82"/>
      <c r="L29" s="94"/>
    </row>
    <row r="30" spans="1:19" s="39" customFormat="1" ht="20.100000000000001" customHeight="1">
      <c r="A30" s="95"/>
      <c r="B30" s="3"/>
      <c r="C30" s="6"/>
      <c r="D30" s="18"/>
      <c r="E30" s="140"/>
      <c r="F30" s="135"/>
      <c r="G30" s="135"/>
      <c r="H30" s="135"/>
      <c r="I30" s="141"/>
      <c r="J30" s="82"/>
    </row>
    <row r="31" spans="1:19" s="39" customFormat="1" ht="20.100000000000001" customHeight="1">
      <c r="A31" s="95"/>
      <c r="B31" s="3"/>
      <c r="C31" s="6"/>
      <c r="D31" s="18"/>
      <c r="E31" s="140" t="s">
        <v>117</v>
      </c>
      <c r="F31" s="135"/>
      <c r="G31" s="135"/>
      <c r="H31" s="135"/>
      <c r="I31" s="141"/>
      <c r="J31" s="82"/>
      <c r="L31" s="94"/>
      <c r="M31" s="38"/>
      <c r="N31" s="36"/>
      <c r="O31" s="36"/>
      <c r="P31" s="36"/>
      <c r="Q31" s="36"/>
      <c r="R31" s="36"/>
      <c r="S31" s="36"/>
    </row>
    <row r="32" spans="1:19" s="39" customFormat="1" ht="20.100000000000001" customHeight="1">
      <c r="A32" s="95"/>
      <c r="B32" s="3"/>
      <c r="C32" s="6"/>
      <c r="D32" s="18"/>
      <c r="E32" s="140"/>
      <c r="F32" s="135"/>
      <c r="G32" s="135"/>
      <c r="H32" s="135"/>
      <c r="I32" s="141"/>
      <c r="J32" s="82"/>
      <c r="M32" s="36"/>
      <c r="N32" s="36"/>
      <c r="O32" s="36"/>
      <c r="P32" s="36"/>
      <c r="Q32" s="36"/>
      <c r="R32" s="36"/>
      <c r="S32" s="36"/>
    </row>
    <row r="33" spans="1:16" s="39" customFormat="1" ht="20.100000000000001" customHeight="1">
      <c r="A33" s="131" t="s">
        <v>113</v>
      </c>
      <c r="B33" s="132"/>
      <c r="C33" s="133"/>
      <c r="D33" s="18"/>
      <c r="E33" s="104"/>
      <c r="F33" s="105"/>
      <c r="G33" s="105"/>
      <c r="H33" s="105"/>
      <c r="I33" s="106"/>
      <c r="J33" s="82"/>
    </row>
    <row r="34" spans="1:16" s="39" customFormat="1" ht="20.100000000000001" customHeight="1">
      <c r="A34" s="131" t="s">
        <v>114</v>
      </c>
      <c r="B34" s="132"/>
      <c r="C34" s="133"/>
      <c r="D34" s="18"/>
      <c r="E34" s="104"/>
      <c r="F34" s="105"/>
      <c r="G34" s="105"/>
      <c r="H34" s="105"/>
      <c r="I34" s="106"/>
      <c r="J34" s="82"/>
    </row>
    <row r="35" spans="1:16" s="39" customFormat="1" ht="20.100000000000001" customHeight="1" thickBot="1">
      <c r="A35" s="134" t="s">
        <v>115</v>
      </c>
      <c r="B35" s="135"/>
      <c r="C35" s="136"/>
      <c r="D35" s="18"/>
      <c r="E35" s="107"/>
      <c r="F35" s="108"/>
      <c r="G35" s="108"/>
      <c r="H35" s="108"/>
      <c r="I35" s="109"/>
      <c r="J35" s="82"/>
    </row>
    <row r="36" spans="1:16" s="39" customFormat="1" ht="20.100000000000001" customHeight="1">
      <c r="A36" s="95"/>
      <c r="B36" s="3"/>
      <c r="C36" s="6"/>
      <c r="D36" s="18"/>
      <c r="E36" s="92" t="s">
        <v>94</v>
      </c>
      <c r="F36" s="3"/>
      <c r="G36" s="82"/>
      <c r="H36" s="82"/>
      <c r="I36" s="82"/>
      <c r="J36" s="82"/>
    </row>
    <row r="37" spans="1:16" s="39" customFormat="1" ht="20.100000000000001" customHeight="1">
      <c r="A37" s="95"/>
      <c r="B37" s="3"/>
      <c r="C37" s="6"/>
      <c r="D37" s="18"/>
      <c r="E37" s="122"/>
      <c r="F37" s="122"/>
      <c r="G37" s="122"/>
      <c r="H37" s="122"/>
      <c r="I37" s="122"/>
      <c r="J37" s="122"/>
    </row>
    <row r="38" spans="1:16" s="39" customFormat="1" ht="20.100000000000001" customHeight="1">
      <c r="A38" s="95"/>
      <c r="B38" s="3"/>
      <c r="C38" s="6"/>
      <c r="D38" s="18"/>
      <c r="E38" s="127" t="s">
        <v>38</v>
      </c>
      <c r="F38" s="127"/>
      <c r="G38" s="127"/>
      <c r="H38" s="4"/>
    </row>
    <row r="39" spans="1:16" s="39" customFormat="1" ht="20.100000000000001" customHeight="1">
      <c r="A39" s="95"/>
      <c r="B39" s="3"/>
      <c r="C39" s="6"/>
      <c r="D39" s="18"/>
      <c r="E39" s="10" t="s">
        <v>48</v>
      </c>
      <c r="F39" s="10"/>
      <c r="G39" s="10"/>
      <c r="H39" s="4"/>
    </row>
    <row r="40" spans="1:16" s="39" customFormat="1" ht="20.100000000000001" customHeight="1">
      <c r="A40" s="95"/>
      <c r="B40" s="3"/>
      <c r="C40" s="6"/>
      <c r="D40" s="18"/>
      <c r="E40" s="10" t="s">
        <v>49</v>
      </c>
      <c r="F40" s="10"/>
      <c r="G40" s="10"/>
      <c r="H40" s="4"/>
    </row>
    <row r="41" spans="1:16" s="39" customFormat="1" ht="20.100000000000001" customHeight="1">
      <c r="A41" s="95"/>
      <c r="B41" s="3"/>
      <c r="C41" s="6"/>
      <c r="D41" s="18"/>
      <c r="E41" s="10" t="s">
        <v>50</v>
      </c>
      <c r="F41" s="10"/>
      <c r="G41" s="10"/>
      <c r="H41" s="4"/>
    </row>
    <row r="42" spans="1:16" s="39" customFormat="1" ht="20.100000000000001" customHeight="1">
      <c r="A42" s="95"/>
      <c r="B42" s="3"/>
      <c r="C42" s="6"/>
      <c r="D42" s="18"/>
      <c r="E42" s="127" t="s">
        <v>13</v>
      </c>
      <c r="F42" s="127"/>
      <c r="G42" s="127"/>
      <c r="H42" s="4"/>
      <c r="I42" s="16"/>
      <c r="J42" s="16"/>
    </row>
    <row r="43" spans="1:16" s="39" customFormat="1" ht="20.100000000000001" customHeight="1">
      <c r="A43" s="96"/>
      <c r="B43" s="7"/>
      <c r="C43" s="8"/>
      <c r="D43" s="18"/>
      <c r="E43" s="10" t="s">
        <v>51</v>
      </c>
      <c r="F43" s="10"/>
      <c r="G43" s="10"/>
      <c r="H43" s="4"/>
      <c r="K43" s="16"/>
      <c r="L43" s="16"/>
    </row>
    <row r="44" spans="1:16" s="39" customFormat="1" ht="20.100000000000001" customHeight="1">
      <c r="A44" s="3"/>
      <c r="B44" s="3"/>
      <c r="C44" s="3"/>
      <c r="D44" s="3"/>
      <c r="H44" s="4"/>
    </row>
    <row r="45" spans="1:16" s="39" customFormat="1" ht="20.100000000000001" customHeight="1">
      <c r="A45" s="3"/>
      <c r="B45" s="97" t="s">
        <v>103</v>
      </c>
      <c r="C45" s="3"/>
      <c r="D45" s="3"/>
      <c r="F45" s="2"/>
      <c r="G45" s="4"/>
      <c r="H45" s="4"/>
    </row>
    <row r="46" spans="1:16" s="39" customFormat="1" ht="20.100000000000001" customHeight="1">
      <c r="A46" s="119" t="s">
        <v>52</v>
      </c>
      <c r="B46" s="123"/>
      <c r="C46" s="119"/>
      <c r="D46" s="145"/>
      <c r="E46" s="123"/>
      <c r="F46" s="67" t="s">
        <v>9</v>
      </c>
      <c r="G46" s="67" t="s">
        <v>10</v>
      </c>
      <c r="H46" s="67" t="s">
        <v>30</v>
      </c>
    </row>
    <row r="47" spans="1:16" s="39" customFormat="1" ht="20.100000000000001" customHeight="1">
      <c r="A47" s="152" t="s">
        <v>83</v>
      </c>
      <c r="B47" s="153"/>
      <c r="C47" s="91" t="s">
        <v>109</v>
      </c>
      <c r="D47" s="84"/>
      <c r="E47" s="85"/>
      <c r="F47" s="87">
        <v>1500</v>
      </c>
      <c r="G47" s="40"/>
      <c r="H47" s="41">
        <f>F47*G47</f>
        <v>0</v>
      </c>
    </row>
    <row r="48" spans="1:16" s="39" customFormat="1" ht="20.100000000000001" customHeight="1">
      <c r="A48" s="154"/>
      <c r="B48" s="155"/>
      <c r="C48" s="142" t="s">
        <v>112</v>
      </c>
      <c r="D48" s="143"/>
      <c r="E48" s="144"/>
      <c r="F48" s="87">
        <v>3000</v>
      </c>
      <c r="G48" s="40"/>
      <c r="H48" s="41">
        <f>F48*G48</f>
        <v>0</v>
      </c>
      <c r="M48" s="16"/>
      <c r="N48" s="16"/>
      <c r="O48" s="16"/>
      <c r="P48" s="16"/>
    </row>
    <row r="49" spans="1:16" s="39" customFormat="1" ht="20.100000000000001" customHeight="1">
      <c r="A49" s="154"/>
      <c r="B49" s="155"/>
      <c r="C49" s="142" t="s">
        <v>84</v>
      </c>
      <c r="D49" s="143"/>
      <c r="E49" s="144"/>
      <c r="F49" s="86">
        <v>6000</v>
      </c>
      <c r="G49" s="40"/>
      <c r="H49" s="41">
        <f>F49*G49</f>
        <v>0</v>
      </c>
      <c r="M49" s="16"/>
      <c r="N49" s="16"/>
      <c r="O49" s="16"/>
      <c r="P49" s="16"/>
    </row>
    <row r="50" spans="1:16" s="39" customFormat="1" ht="20.100000000000001" customHeight="1">
      <c r="A50" s="156"/>
      <c r="B50" s="157"/>
      <c r="C50" s="146" t="s">
        <v>85</v>
      </c>
      <c r="D50" s="147"/>
      <c r="E50" s="148"/>
      <c r="F50" s="42">
        <v>15000</v>
      </c>
      <c r="G50" s="101"/>
      <c r="H50" s="41">
        <f>F50*G50</f>
        <v>0</v>
      </c>
    </row>
    <row r="51" spans="1:16" ht="24" customHeight="1">
      <c r="A51" s="149" t="s">
        <v>11</v>
      </c>
      <c r="B51" s="150"/>
      <c r="C51" s="150"/>
      <c r="D51" s="150"/>
      <c r="E51" s="150"/>
      <c r="F51" s="151"/>
      <c r="G51" s="17">
        <f>SUM(G35:G50)</f>
        <v>0</v>
      </c>
      <c r="H51" s="83">
        <f>SUM(H47:H50)</f>
        <v>0</v>
      </c>
    </row>
  </sheetData>
  <mergeCells count="27">
    <mergeCell ref="A26:K26"/>
    <mergeCell ref="A1:K1"/>
    <mergeCell ref="B3:C3"/>
    <mergeCell ref="B5:C5"/>
    <mergeCell ref="B6:C6"/>
    <mergeCell ref="B7:C7"/>
    <mergeCell ref="G5:G6"/>
    <mergeCell ref="H5:J5"/>
    <mergeCell ref="H6:J6"/>
    <mergeCell ref="H7:J7"/>
    <mergeCell ref="C49:E49"/>
    <mergeCell ref="C46:E46"/>
    <mergeCell ref="C50:E50"/>
    <mergeCell ref="A51:F51"/>
    <mergeCell ref="A47:B50"/>
    <mergeCell ref="C48:E48"/>
    <mergeCell ref="E37:J37"/>
    <mergeCell ref="A46:B46"/>
    <mergeCell ref="A28:C28"/>
    <mergeCell ref="E38:G38"/>
    <mergeCell ref="E42:G42"/>
    <mergeCell ref="E28:I28"/>
    <mergeCell ref="A33:C33"/>
    <mergeCell ref="A34:C34"/>
    <mergeCell ref="A35:C35"/>
    <mergeCell ref="E29:I30"/>
    <mergeCell ref="E31:I32"/>
  </mergeCells>
  <phoneticPr fontId="5" type="Hiragana" alignment="distributed"/>
  <dataValidations count="4">
    <dataValidation type="list" allowBlank="1" showInputMessage="1" showErrorMessage="1" sqref="E11:E25" xr:uid="{00000000-0002-0000-0200-000000000000}">
      <formula1>$L$12:$L$14</formula1>
    </dataValidation>
    <dataValidation type="list" allowBlank="1" showInputMessage="1" showErrorMessage="1" sqref="J10:J25" xr:uid="{00000000-0002-0000-0200-000002000000}">
      <formula1>$N$12:$N$14</formula1>
    </dataValidation>
    <dataValidation type="list" allowBlank="1" showInputMessage="1" showErrorMessage="1" sqref="K10:K25" xr:uid="{00000000-0002-0000-0200-000003000000}">
      <formula1>$O$12:$O$15</formula1>
    </dataValidation>
    <dataValidation type="list" allowBlank="1" showInputMessage="1" showErrorMessage="1" sqref="I10:I25" xr:uid="{F617BF46-86C3-451F-89D1-09B5A055E270}">
      <formula1>$M$12:$M$18</formula1>
    </dataValidation>
  </dataValidations>
  <printOptions horizontalCentered="1"/>
  <pageMargins left="0.25" right="0.25" top="0.75" bottom="0.75" header="0.3" footer="0.3"/>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27"/>
  <sheetViews>
    <sheetView view="pageBreakPreview" topLeftCell="A7" zoomScaleNormal="100" zoomScaleSheetLayoutView="100" workbookViewId="0">
      <selection activeCell="I26" sqref="I26"/>
    </sheetView>
  </sheetViews>
  <sheetFormatPr defaultColWidth="8.75" defaultRowHeight="24" customHeight="1"/>
  <cols>
    <col min="1" max="1" width="5.875" style="51" bestFit="1" customWidth="1"/>
    <col min="2" max="2" width="11.75" style="51" customWidth="1"/>
    <col min="3" max="3" width="12.125" style="51" customWidth="1"/>
    <col min="4" max="4" width="15.375" style="51" customWidth="1"/>
    <col min="5" max="5" width="4.375" style="51" bestFit="1" customWidth="1"/>
    <col min="6" max="6" width="16.625" style="51" bestFit="1" customWidth="1"/>
    <col min="7" max="7" width="4.75" style="51" bestFit="1" customWidth="1"/>
    <col min="8" max="8" width="11.375" style="51" customWidth="1"/>
    <col min="9" max="9" width="11.625" style="51" bestFit="1" customWidth="1"/>
    <col min="10" max="10" width="10.25" style="51" customWidth="1"/>
    <col min="11" max="11" width="11.625" style="51" customWidth="1"/>
    <col min="12" max="12" width="14.125" style="35" customWidth="1"/>
    <col min="13" max="13" width="13.25" style="35" bestFit="1" customWidth="1"/>
    <col min="14" max="14" width="8.75" style="35"/>
    <col min="15" max="15" width="13" style="35" bestFit="1" customWidth="1"/>
    <col min="16" max="16384" width="8.75" style="51"/>
  </cols>
  <sheetData>
    <row r="1" spans="1:19" ht="24" customHeight="1">
      <c r="A1" s="158" t="s">
        <v>104</v>
      </c>
      <c r="B1" s="158"/>
      <c r="C1" s="158"/>
      <c r="D1" s="158"/>
      <c r="E1" s="158"/>
      <c r="F1" s="158"/>
      <c r="G1" s="158"/>
      <c r="H1" s="158"/>
      <c r="I1" s="158"/>
      <c r="J1" s="158"/>
      <c r="K1" s="158"/>
      <c r="L1" s="43">
        <f ca="1">TODAY()</f>
        <v>44519</v>
      </c>
      <c r="M1" s="44"/>
      <c r="N1" s="44"/>
      <c r="O1" s="45"/>
      <c r="P1" s="19"/>
      <c r="Q1" s="19"/>
      <c r="R1" s="19"/>
      <c r="S1" s="19"/>
    </row>
    <row r="2" spans="1:19" ht="24" customHeight="1">
      <c r="A2" s="19"/>
      <c r="B2" s="19"/>
      <c r="C2" s="19"/>
      <c r="D2" s="19"/>
      <c r="E2" s="19"/>
      <c r="F2" s="19"/>
      <c r="G2" s="19"/>
      <c r="H2" s="19"/>
      <c r="I2" s="46"/>
      <c r="J2" s="46"/>
      <c r="K2" s="19"/>
      <c r="L2" s="46"/>
      <c r="M2" s="46"/>
      <c r="N2" s="46"/>
      <c r="O2" s="19"/>
      <c r="P2" s="19"/>
      <c r="Q2" s="19"/>
    </row>
    <row r="3" spans="1:19" ht="24" customHeight="1">
      <c r="A3" s="52" t="s">
        <v>18</v>
      </c>
      <c r="B3" s="159" t="s">
        <v>56</v>
      </c>
      <c r="C3" s="160"/>
      <c r="D3" s="77"/>
      <c r="E3" s="78"/>
      <c r="F3" s="61"/>
      <c r="G3" s="19"/>
      <c r="H3" s="19"/>
      <c r="I3" s="19"/>
      <c r="J3" s="19"/>
      <c r="K3" s="19"/>
      <c r="M3" s="47"/>
      <c r="N3" s="46"/>
      <c r="O3" s="46"/>
      <c r="P3" s="19"/>
      <c r="Q3" s="19"/>
      <c r="R3" s="19"/>
    </row>
    <row r="4" spans="1:19" ht="24" customHeight="1">
      <c r="A4" s="19"/>
      <c r="B4" s="19"/>
      <c r="C4" s="81"/>
      <c r="D4" s="79"/>
      <c r="E4" s="79"/>
      <c r="F4" s="19"/>
      <c r="G4" s="19"/>
      <c r="H4" s="19"/>
      <c r="I4" s="19"/>
      <c r="J4" s="19"/>
      <c r="K4" s="19"/>
      <c r="L4" s="48"/>
      <c r="M4" s="46"/>
      <c r="N4" s="46"/>
      <c r="O4" s="46"/>
      <c r="P4" s="19"/>
      <c r="Q4" s="19"/>
      <c r="R4" s="19"/>
    </row>
    <row r="5" spans="1:19" ht="24" customHeight="1">
      <c r="A5" s="52" t="s">
        <v>8</v>
      </c>
      <c r="B5" s="161" t="str">
        <f>【基本情報】!B3</f>
        <v>熊本県空手道連盟</v>
      </c>
      <c r="C5" s="162"/>
      <c r="D5" s="80"/>
      <c r="E5" s="28"/>
      <c r="F5" s="62"/>
      <c r="G5" s="163" t="s">
        <v>15</v>
      </c>
      <c r="H5" s="164" t="str">
        <f>【基本情報】!B6</f>
        <v>〒000-1111</v>
      </c>
      <c r="I5" s="165"/>
      <c r="J5" s="166"/>
      <c r="K5" s="88"/>
      <c r="L5" s="48"/>
      <c r="M5" s="46"/>
      <c r="N5" s="46"/>
      <c r="O5" s="46"/>
      <c r="P5" s="19"/>
      <c r="Q5" s="19"/>
      <c r="R5" s="19"/>
    </row>
    <row r="6" spans="1:19" ht="24" customHeight="1">
      <c r="A6" s="52" t="s">
        <v>7</v>
      </c>
      <c r="B6" s="161" t="str">
        <f>【基本情報】!B4</f>
        <v>くまモン道場</v>
      </c>
      <c r="C6" s="162"/>
      <c r="D6" s="80"/>
      <c r="E6" s="28"/>
      <c r="F6" s="62"/>
      <c r="G6" s="163"/>
      <c r="H6" s="164" t="str">
        <f>【基本情報】!B7</f>
        <v>熊本県熊本市熊区1-2-3</v>
      </c>
      <c r="I6" s="165"/>
      <c r="J6" s="166"/>
      <c r="K6" s="88"/>
      <c r="L6" s="98" t="s">
        <v>107</v>
      </c>
      <c r="M6" s="46"/>
      <c r="N6" s="46"/>
      <c r="O6" s="46"/>
      <c r="P6" s="19"/>
      <c r="Q6" s="19"/>
      <c r="R6" s="19"/>
    </row>
    <row r="7" spans="1:19" ht="24" customHeight="1">
      <c r="A7" s="52" t="s">
        <v>5</v>
      </c>
      <c r="B7" s="161" t="str">
        <f>【基本情報】!B5</f>
        <v>くまモン</v>
      </c>
      <c r="C7" s="162"/>
      <c r="D7" s="80"/>
      <c r="E7" s="28"/>
      <c r="F7" s="62"/>
      <c r="G7" s="52" t="s">
        <v>16</v>
      </c>
      <c r="H7" s="164" t="str">
        <f>【基本情報】!B8</f>
        <v>090-1111-2222</v>
      </c>
      <c r="I7" s="165"/>
      <c r="J7" s="166"/>
      <c r="K7" s="88"/>
      <c r="L7" s="48"/>
      <c r="M7" s="46"/>
      <c r="N7" s="46"/>
      <c r="O7" s="46"/>
      <c r="P7" s="19"/>
      <c r="Q7" s="19"/>
      <c r="R7" s="19"/>
    </row>
    <row r="8" spans="1:19" ht="24" customHeight="1">
      <c r="A8" s="19"/>
      <c r="B8" s="19"/>
      <c r="C8" s="19"/>
      <c r="D8" s="19"/>
      <c r="E8" s="19"/>
      <c r="F8" s="19"/>
      <c r="G8" s="19"/>
      <c r="H8" s="19"/>
      <c r="I8" s="19"/>
      <c r="J8" s="19"/>
      <c r="K8" s="28"/>
      <c r="M8" s="49"/>
      <c r="N8" s="48"/>
      <c r="O8" s="46"/>
      <c r="P8" s="19"/>
      <c r="Q8" s="19"/>
      <c r="R8" s="19"/>
    </row>
    <row r="9" spans="1:19" ht="24" customHeight="1">
      <c r="A9" s="52" t="s">
        <v>0</v>
      </c>
      <c r="B9" s="53" t="s">
        <v>82</v>
      </c>
      <c r="C9" s="22" t="s">
        <v>27</v>
      </c>
      <c r="D9" s="52" t="s" ph="1">
        <v>6</v>
      </c>
      <c r="E9" s="52" t="s">
        <v>1</v>
      </c>
      <c r="F9" s="52" t="s">
        <v>2</v>
      </c>
      <c r="G9" s="52" t="s">
        <v>3</v>
      </c>
      <c r="H9" s="52" t="s">
        <v>14</v>
      </c>
      <c r="I9" s="22" t="s">
        <v>23</v>
      </c>
      <c r="J9" s="52" t="s">
        <v>24</v>
      </c>
      <c r="K9" s="52" t="s">
        <v>86</v>
      </c>
      <c r="L9" s="48"/>
      <c r="M9" s="46"/>
      <c r="N9" s="50"/>
      <c r="O9" s="46"/>
      <c r="P9" s="19"/>
      <c r="Q9" s="19"/>
      <c r="R9" s="19"/>
    </row>
    <row r="10" spans="1:19" ht="24" customHeight="1">
      <c r="A10" s="52">
        <v>0</v>
      </c>
      <c r="B10" s="52">
        <v>10000</v>
      </c>
      <c r="C10" s="56" t="s">
        <v>46</v>
      </c>
      <c r="D10" s="53" t="s" ph="1">
        <v>28</v>
      </c>
      <c r="E10" s="53" t="s">
        <v>4</v>
      </c>
      <c r="F10" s="55">
        <v>38528</v>
      </c>
      <c r="G10" s="54">
        <v>14</v>
      </c>
      <c r="H10" s="34" t="s">
        <v>45</v>
      </c>
      <c r="I10" s="74" t="s">
        <v>53</v>
      </c>
      <c r="J10" s="31" t="s">
        <v>53</v>
      </c>
      <c r="K10" s="31" t="s">
        <v>53</v>
      </c>
      <c r="L10" s="46"/>
      <c r="M10" s="46"/>
      <c r="N10" s="48"/>
      <c r="O10" s="46"/>
      <c r="P10" s="19"/>
      <c r="Q10" s="19"/>
      <c r="R10" s="19"/>
    </row>
    <row r="11" spans="1:19" ht="24" customHeight="1">
      <c r="A11" s="57">
        <v>1</v>
      </c>
      <c r="B11" s="76"/>
      <c r="C11" s="30"/>
      <c r="D11" s="25" ph="1"/>
      <c r="E11" s="58" t="s">
        <v>53</v>
      </c>
      <c r="F11" s="27"/>
      <c r="G11" s="65">
        <f ca="1">DATEDIF(F11,$L$1,"Y")</f>
        <v>121</v>
      </c>
      <c r="H11" s="66" t="e">
        <f t="shared" ref="H11" ca="1" si="0">CHOOSE(DATEDIF(F11,DATE(YEAR(TODAY())-(MONTH(TODAY())&lt;=3)*1,4,1),"Y")-2,"年少","年中","年長","小1","小2","小3","小4","小5","小6","中1","中2","中3","高1","高2","高3","大1","大2","大3","大4")</f>
        <v>#VALUE!</v>
      </c>
      <c r="I11" s="103" t="s">
        <v>53</v>
      </c>
      <c r="J11" s="32" t="s">
        <v>53</v>
      </c>
      <c r="K11" s="32" t="s">
        <v>53</v>
      </c>
      <c r="L11" s="59"/>
      <c r="M11" s="60" t="s">
        <v>81</v>
      </c>
      <c r="N11" s="29"/>
      <c r="O11" s="46" t="s">
        <v>87</v>
      </c>
      <c r="P11" s="19"/>
      <c r="Q11" s="19"/>
      <c r="R11" s="19"/>
    </row>
    <row r="12" spans="1:19" ht="24" customHeight="1">
      <c r="A12" s="57">
        <v>2</v>
      </c>
      <c r="B12" s="76"/>
      <c r="C12" s="30"/>
      <c r="D12" s="25" ph="1"/>
      <c r="E12" s="58" t="s">
        <v>53</v>
      </c>
      <c r="F12" s="27"/>
      <c r="G12" s="65">
        <f t="shared" ref="G12:G26" ca="1" si="1">DATEDIF(F12,$L$1,"Y")</f>
        <v>121</v>
      </c>
      <c r="H12" s="66" t="e">
        <v>#VALUE!</v>
      </c>
      <c r="I12" s="102" t="s">
        <v>53</v>
      </c>
      <c r="J12" s="32" t="s">
        <v>53</v>
      </c>
      <c r="K12" s="32" t="s">
        <v>53</v>
      </c>
      <c r="L12" s="60"/>
      <c r="M12" s="60" t="s">
        <v>53</v>
      </c>
      <c r="N12" s="60" t="s">
        <v>53</v>
      </c>
      <c r="O12" s="60" t="s">
        <v>53</v>
      </c>
      <c r="P12" s="19"/>
      <c r="Q12" s="19"/>
      <c r="R12" s="19"/>
    </row>
    <row r="13" spans="1:19" ht="24" customHeight="1">
      <c r="A13" s="57">
        <v>3</v>
      </c>
      <c r="B13" s="76"/>
      <c r="C13" s="30"/>
      <c r="D13" s="25" ph="1"/>
      <c r="E13" s="58" t="s">
        <v>53</v>
      </c>
      <c r="F13" s="27"/>
      <c r="G13" s="65">
        <f ca="1">DATEDIF(F13,$L$1,"Y")</f>
        <v>121</v>
      </c>
      <c r="H13" s="66" t="e">
        <v>#VALUE!</v>
      </c>
      <c r="I13" s="102" t="s">
        <v>53</v>
      </c>
      <c r="J13" s="32" t="s">
        <v>53</v>
      </c>
      <c r="K13" s="32" t="s">
        <v>53</v>
      </c>
      <c r="L13" s="60"/>
      <c r="M13" s="75" t="s">
        <v>19</v>
      </c>
      <c r="N13" s="51" t="s">
        <v>25</v>
      </c>
      <c r="O13" s="89" t="s">
        <v>88</v>
      </c>
      <c r="P13" s="19"/>
      <c r="Q13" s="19"/>
      <c r="R13" s="19"/>
    </row>
    <row r="14" spans="1:19" ht="24" customHeight="1">
      <c r="A14" s="57">
        <v>4</v>
      </c>
      <c r="B14" s="76"/>
      <c r="C14" s="30"/>
      <c r="D14" s="25" ph="1"/>
      <c r="E14" s="58" t="s">
        <v>53</v>
      </c>
      <c r="F14" s="27"/>
      <c r="G14" s="65">
        <f t="shared" ca="1" si="1"/>
        <v>121</v>
      </c>
      <c r="H14" s="66" t="e">
        <v>#VALUE!</v>
      </c>
      <c r="I14" s="102" t="s">
        <v>53</v>
      </c>
      <c r="J14" s="32" t="s">
        <v>53</v>
      </c>
      <c r="K14" s="32" t="s">
        <v>53</v>
      </c>
      <c r="L14" s="60"/>
      <c r="M14" s="75" t="s">
        <v>20</v>
      </c>
      <c r="N14" s="51" t="s">
        <v>26</v>
      </c>
      <c r="O14" s="89" t="s">
        <v>89</v>
      </c>
      <c r="P14" s="19"/>
      <c r="Q14" s="19"/>
      <c r="R14" s="19"/>
    </row>
    <row r="15" spans="1:19" ht="24" customHeight="1">
      <c r="A15" s="57">
        <v>5</v>
      </c>
      <c r="B15" s="76"/>
      <c r="C15" s="30"/>
      <c r="D15" s="25"/>
      <c r="E15" s="58" t="s">
        <v>53</v>
      </c>
      <c r="F15" s="27"/>
      <c r="G15" s="65">
        <f t="shared" ca="1" si="1"/>
        <v>121</v>
      </c>
      <c r="H15" s="66" t="e">
        <v>#VALUE!</v>
      </c>
      <c r="I15" s="102" t="s">
        <v>53</v>
      </c>
      <c r="J15" s="32" t="s">
        <v>53</v>
      </c>
      <c r="K15" s="32" t="s">
        <v>53</v>
      </c>
      <c r="L15" s="46"/>
      <c r="M15" s="75" t="s">
        <v>29</v>
      </c>
      <c r="N15" s="48"/>
      <c r="O15" s="89" t="s">
        <v>90</v>
      </c>
      <c r="P15" s="19"/>
      <c r="Q15" s="19"/>
      <c r="R15" s="19"/>
    </row>
    <row r="16" spans="1:19" ht="24" customHeight="1">
      <c r="A16" s="57">
        <v>6</v>
      </c>
      <c r="B16" s="76"/>
      <c r="C16" s="30"/>
      <c r="D16" s="25"/>
      <c r="E16" s="58" t="s">
        <v>53</v>
      </c>
      <c r="F16" s="27"/>
      <c r="G16" s="65">
        <f t="shared" ca="1" si="1"/>
        <v>121</v>
      </c>
      <c r="H16" s="66" t="e">
        <v>#VALUE!</v>
      </c>
      <c r="I16" s="102" t="s">
        <v>53</v>
      </c>
      <c r="J16" s="32" t="s">
        <v>53</v>
      </c>
      <c r="K16" s="32" t="s">
        <v>53</v>
      </c>
      <c r="L16" s="46"/>
      <c r="M16" s="75" t="s">
        <v>111</v>
      </c>
      <c r="N16" s="48"/>
      <c r="O16" s="48"/>
      <c r="P16" s="19"/>
      <c r="Q16" s="19"/>
      <c r="R16" s="19"/>
    </row>
    <row r="17" spans="1:18" ht="24" customHeight="1">
      <c r="A17" s="57">
        <v>7</v>
      </c>
      <c r="B17" s="76"/>
      <c r="C17" s="30"/>
      <c r="D17" s="25"/>
      <c r="E17" s="58" t="s">
        <v>53</v>
      </c>
      <c r="F17" s="27"/>
      <c r="G17" s="65">
        <f t="shared" ca="1" si="1"/>
        <v>121</v>
      </c>
      <c r="H17" s="66" t="e">
        <v>#VALUE!</v>
      </c>
      <c r="I17" s="102" t="s">
        <v>53</v>
      </c>
      <c r="J17" s="32" t="s">
        <v>53</v>
      </c>
      <c r="K17" s="32" t="s">
        <v>53</v>
      </c>
      <c r="L17" s="46"/>
      <c r="M17" s="75" t="s">
        <v>21</v>
      </c>
      <c r="N17" s="48"/>
      <c r="O17" s="48"/>
      <c r="P17" s="19"/>
      <c r="Q17" s="19"/>
      <c r="R17" s="19"/>
    </row>
    <row r="18" spans="1:18" ht="24" customHeight="1">
      <c r="A18" s="57">
        <v>8</v>
      </c>
      <c r="B18" s="76"/>
      <c r="C18" s="30"/>
      <c r="D18" s="25"/>
      <c r="E18" s="58" t="s">
        <v>53</v>
      </c>
      <c r="F18" s="27"/>
      <c r="G18" s="65">
        <f t="shared" ca="1" si="1"/>
        <v>121</v>
      </c>
      <c r="H18" s="66" t="e">
        <v>#VALUE!</v>
      </c>
      <c r="I18" s="102" t="s">
        <v>53</v>
      </c>
      <c r="J18" s="32" t="s">
        <v>53</v>
      </c>
      <c r="K18" s="32" t="s">
        <v>53</v>
      </c>
      <c r="L18" s="46"/>
      <c r="M18" s="75" t="s">
        <v>22</v>
      </c>
      <c r="N18" s="48"/>
      <c r="O18" s="48"/>
      <c r="P18" s="19"/>
      <c r="Q18" s="19"/>
      <c r="R18" s="19"/>
    </row>
    <row r="19" spans="1:18" ht="24" customHeight="1">
      <c r="A19" s="57">
        <v>9</v>
      </c>
      <c r="B19" s="76"/>
      <c r="C19" s="30"/>
      <c r="D19" s="25"/>
      <c r="E19" s="58" t="s">
        <v>53</v>
      </c>
      <c r="F19" s="27"/>
      <c r="G19" s="65">
        <f t="shared" ca="1" si="1"/>
        <v>121</v>
      </c>
      <c r="H19" s="66" t="e">
        <v>#VALUE!</v>
      </c>
      <c r="I19" s="102" t="s">
        <v>53</v>
      </c>
      <c r="J19" s="32" t="s">
        <v>53</v>
      </c>
      <c r="K19" s="32" t="s">
        <v>53</v>
      </c>
      <c r="L19" s="93"/>
      <c r="M19" s="75"/>
      <c r="N19" s="48"/>
      <c r="O19" s="48"/>
      <c r="P19" s="19"/>
      <c r="Q19" s="19"/>
      <c r="R19" s="19"/>
    </row>
    <row r="20" spans="1:18" ht="24" customHeight="1">
      <c r="A20" s="57">
        <v>10</v>
      </c>
      <c r="B20" s="76"/>
      <c r="C20" s="30"/>
      <c r="D20" s="25"/>
      <c r="E20" s="58" t="s">
        <v>53</v>
      </c>
      <c r="F20" s="27"/>
      <c r="G20" s="65">
        <f t="shared" ca="1" si="1"/>
        <v>121</v>
      </c>
      <c r="H20" s="66" t="e">
        <v>#VALUE!</v>
      </c>
      <c r="I20" s="102" t="s">
        <v>53</v>
      </c>
      <c r="J20" s="32" t="s">
        <v>53</v>
      </c>
      <c r="K20" s="32" t="s">
        <v>53</v>
      </c>
      <c r="L20" s="93"/>
      <c r="M20" s="75"/>
      <c r="N20" s="48"/>
      <c r="O20" s="48"/>
      <c r="P20" s="19"/>
      <c r="Q20" s="19"/>
      <c r="R20" s="19"/>
    </row>
    <row r="21" spans="1:18" ht="24" customHeight="1">
      <c r="A21" s="57">
        <v>11</v>
      </c>
      <c r="B21" s="76"/>
      <c r="C21" s="30"/>
      <c r="D21" s="25"/>
      <c r="E21" s="58" t="s">
        <v>53</v>
      </c>
      <c r="F21" s="27"/>
      <c r="G21" s="65">
        <f t="shared" ca="1" si="1"/>
        <v>121</v>
      </c>
      <c r="H21" s="66" t="e">
        <v>#VALUE!</v>
      </c>
      <c r="I21" s="102" t="s">
        <v>53</v>
      </c>
      <c r="J21" s="32" t="s">
        <v>53</v>
      </c>
      <c r="K21" s="32" t="s">
        <v>53</v>
      </c>
      <c r="L21" s="93"/>
      <c r="M21" s="75"/>
      <c r="N21" s="48"/>
      <c r="O21" s="48"/>
      <c r="P21" s="19"/>
      <c r="Q21" s="19"/>
      <c r="R21" s="19"/>
    </row>
    <row r="22" spans="1:18" ht="24" customHeight="1">
      <c r="A22" s="57">
        <v>12</v>
      </c>
      <c r="B22" s="76"/>
      <c r="C22" s="30"/>
      <c r="D22" s="25"/>
      <c r="E22" s="58" t="s">
        <v>53</v>
      </c>
      <c r="F22" s="27"/>
      <c r="G22" s="65">
        <f t="shared" ca="1" si="1"/>
        <v>121</v>
      </c>
      <c r="H22" s="66" t="e">
        <v>#VALUE!</v>
      </c>
      <c r="I22" s="102" t="s">
        <v>53</v>
      </c>
      <c r="J22" s="32" t="s">
        <v>53</v>
      </c>
      <c r="K22" s="32" t="s">
        <v>53</v>
      </c>
      <c r="L22" s="46"/>
      <c r="M22" s="75"/>
      <c r="N22" s="48"/>
      <c r="O22" s="48"/>
      <c r="P22" s="19"/>
      <c r="Q22" s="19"/>
      <c r="R22" s="19"/>
    </row>
    <row r="23" spans="1:18" ht="24" customHeight="1">
      <c r="A23" s="57">
        <v>13</v>
      </c>
      <c r="B23" s="76"/>
      <c r="C23" s="30"/>
      <c r="D23" s="25"/>
      <c r="E23" s="58" t="s">
        <v>53</v>
      </c>
      <c r="F23" s="27"/>
      <c r="G23" s="65">
        <f t="shared" ca="1" si="1"/>
        <v>121</v>
      </c>
      <c r="H23" s="66" t="e">
        <v>#VALUE!</v>
      </c>
      <c r="I23" s="102" t="s">
        <v>53</v>
      </c>
      <c r="J23" s="32" t="s">
        <v>53</v>
      </c>
      <c r="K23" s="32" t="s">
        <v>53</v>
      </c>
      <c r="L23" s="46"/>
      <c r="M23" s="75"/>
      <c r="N23" s="48"/>
      <c r="O23" s="48"/>
      <c r="P23" s="19"/>
      <c r="Q23" s="19"/>
      <c r="R23" s="19"/>
    </row>
    <row r="24" spans="1:18" ht="24" customHeight="1">
      <c r="A24" s="57">
        <v>14</v>
      </c>
      <c r="B24" s="76"/>
      <c r="C24" s="30"/>
      <c r="D24" s="25"/>
      <c r="E24" s="58" t="s">
        <v>53</v>
      </c>
      <c r="F24" s="27"/>
      <c r="G24" s="65">
        <f t="shared" ca="1" si="1"/>
        <v>121</v>
      </c>
      <c r="H24" s="66" t="e">
        <v>#VALUE!</v>
      </c>
      <c r="I24" s="102" t="s">
        <v>53</v>
      </c>
      <c r="J24" s="32" t="s">
        <v>53</v>
      </c>
      <c r="K24" s="32" t="s">
        <v>53</v>
      </c>
      <c r="L24" s="46"/>
      <c r="M24" s="48"/>
      <c r="N24" s="48"/>
      <c r="O24" s="48"/>
      <c r="P24" s="19"/>
      <c r="Q24" s="19"/>
      <c r="R24" s="19"/>
    </row>
    <row r="25" spans="1:18" ht="24" customHeight="1">
      <c r="A25" s="57">
        <v>15</v>
      </c>
      <c r="B25" s="76"/>
      <c r="C25" s="30"/>
      <c r="D25" s="25"/>
      <c r="E25" s="58" t="s">
        <v>53</v>
      </c>
      <c r="F25" s="27"/>
      <c r="G25" s="65">
        <f t="shared" ca="1" si="1"/>
        <v>121</v>
      </c>
      <c r="H25" s="66" t="e">
        <v>#VALUE!</v>
      </c>
      <c r="I25" s="102" t="s">
        <v>53</v>
      </c>
      <c r="J25" s="32" t="s">
        <v>53</v>
      </c>
      <c r="K25" s="32" t="s">
        <v>53</v>
      </c>
      <c r="L25" s="46"/>
      <c r="M25" s="48"/>
      <c r="N25" s="48"/>
      <c r="O25" s="48"/>
      <c r="P25" s="19"/>
      <c r="Q25" s="19"/>
      <c r="R25" s="19"/>
    </row>
    <row r="26" spans="1:18" ht="24" customHeight="1">
      <c r="A26" s="57">
        <v>16</v>
      </c>
      <c r="B26" s="76"/>
      <c r="C26" s="30"/>
      <c r="D26" s="25"/>
      <c r="E26" s="58" t="s">
        <v>53</v>
      </c>
      <c r="F26" s="27"/>
      <c r="G26" s="65">
        <f t="shared" ca="1" si="1"/>
        <v>121</v>
      </c>
      <c r="H26" s="66" t="e">
        <v>#VALUE!</v>
      </c>
      <c r="I26" s="102" t="s">
        <v>53</v>
      </c>
      <c r="J26" s="32" t="s">
        <v>53</v>
      </c>
      <c r="K26" s="32" t="s">
        <v>53</v>
      </c>
      <c r="L26" s="46"/>
      <c r="M26" s="46"/>
      <c r="N26" s="46"/>
      <c r="O26" s="46"/>
      <c r="P26" s="19"/>
      <c r="Q26" s="19"/>
      <c r="R26" s="19"/>
    </row>
    <row r="27" spans="1:18" s="39" customFormat="1" ht="20.100000000000001" customHeight="1">
      <c r="I27" s="37"/>
      <c r="J27" s="37"/>
      <c r="K27" s="38"/>
      <c r="L27" s="38"/>
    </row>
  </sheetData>
  <mergeCells count="9">
    <mergeCell ref="B7:C7"/>
    <mergeCell ref="H7:J7"/>
    <mergeCell ref="A1:K1"/>
    <mergeCell ref="B3:C3"/>
    <mergeCell ref="B5:C5"/>
    <mergeCell ref="G5:G6"/>
    <mergeCell ref="H5:J5"/>
    <mergeCell ref="B6:C6"/>
    <mergeCell ref="H6:J6"/>
  </mergeCells>
  <phoneticPr fontId="3"/>
  <dataValidations count="4">
    <dataValidation type="list" allowBlank="1" showInputMessage="1" showErrorMessage="1" sqref="K10:K26" xr:uid="{00000000-0002-0000-0300-000000000000}">
      <formula1>$O$12:$O$15</formula1>
    </dataValidation>
    <dataValidation type="list" allowBlank="1" showInputMessage="1" showErrorMessage="1" sqref="J10:J26" xr:uid="{00000000-0002-0000-0300-000001000000}">
      <formula1>$N$12:$N$14</formula1>
    </dataValidation>
    <dataValidation type="list" allowBlank="1" showInputMessage="1" showErrorMessage="1" sqref="E11:E26" xr:uid="{00000000-0002-0000-0300-000003000000}">
      <formula1>$L$12:$L$14</formula1>
    </dataValidation>
    <dataValidation type="list" allowBlank="1" showInputMessage="1" showErrorMessage="1" sqref="I10:I26" xr:uid="{2EAC1E0B-D28F-4E00-ACAF-3BB169BBE3D5}">
      <formula1>$M$12:$M$18</formula1>
    </dataValidation>
  </dataValidations>
  <printOptions horizontalCentered="1"/>
  <pageMargins left="0.25" right="0.25" top="0.75" bottom="0.75" header="0.3" footer="0.3"/>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注意事項</vt:lpstr>
      <vt:lpstr>【基本情報】</vt:lpstr>
      <vt:lpstr>県連会員</vt:lpstr>
      <vt:lpstr>県連会員 (2)</vt:lpstr>
      <vt:lpstr>県連会員!Print_Area</vt:lpstr>
      <vt:lpstr>'県連会員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菜々</dc:creator>
  <cp:lastModifiedBy>jun-yamauchi</cp:lastModifiedBy>
  <cp:lastPrinted>2021-02-24T08:16:17Z</cp:lastPrinted>
  <dcterms:created xsi:type="dcterms:W3CDTF">2019-04-01T12:28:57Z</dcterms:created>
  <dcterms:modified xsi:type="dcterms:W3CDTF">2021-11-19T02:52:55Z</dcterms:modified>
</cp:coreProperties>
</file>